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bookViews>
    <workbookView xWindow="65416" yWindow="65416" windowWidth="20730" windowHeight="11160" activeTab="0"/>
  </bookViews>
  <sheets>
    <sheet name="Hoja1" sheetId="1" r:id="rId1"/>
    <sheet name="Hoja2" sheetId="2" r:id="rId2"/>
  </sheets>
  <externalReferences>
    <externalReference r:id="rId5"/>
    <externalReference r:id="rId6"/>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<sst xmlns="http://schemas.openxmlformats.org/spreadsheetml/2006/main" count="949" uniqueCount="526">
  <si>
    <t xml:space="preserve">   MAPA DE RIESGOS</t>
  </si>
  <si>
    <t xml:space="preserve">    FECHA: 15/08/2017</t>
  </si>
  <si>
    <t>NOMBRE DEL PROCESO</t>
  </si>
  <si>
    <t>PLANEACIÓN Y DIRECCIONAMIENTO ESTRATÉGICO</t>
  </si>
  <si>
    <t>OBJETIVO</t>
  </si>
  <si>
    <t>Definir  las  políticas  planes,  programas y proyectos encaminados al logro de la misión, visión y al cumplimiento de los objetivos  y metas  de la Institución</t>
  </si>
  <si>
    <t xml:space="preserve">IDENTIFICACIÓN DEL RIESGO </t>
  </si>
  <si>
    <t>CALIFICACIÓN DEL RIESGO</t>
  </si>
  <si>
    <t>CONTROLES</t>
  </si>
  <si>
    <t>EVALUACIÓN DEL RIESGO</t>
  </si>
  <si>
    <t xml:space="preserve">OPCIONES DE MANEJO </t>
  </si>
  <si>
    <t xml:space="preserve">ACCIONES </t>
  </si>
  <si>
    <t xml:space="preserve">RESPONSABLE </t>
  </si>
  <si>
    <t>No.</t>
  </si>
  <si>
    <t>DESCRIPCIÓN DEL RIESGO</t>
  </si>
  <si>
    <t>CAUSAS</t>
  </si>
  <si>
    <t>CONSECUENCIAS</t>
  </si>
  <si>
    <t>TIPO DE RIESGO</t>
  </si>
  <si>
    <t>RIESGO INHERENTE 
(Sin controles)</t>
  </si>
  <si>
    <t>RIESGO RESIDUAL
(Punto de Control implementado o en proceso)</t>
  </si>
  <si>
    <t>PROBABILIDAD(1-4)</t>
  </si>
  <si>
    <t>IMPACTO (1-4)</t>
  </si>
  <si>
    <t>ZONA DE RIESGO</t>
  </si>
  <si>
    <t>R1</t>
  </si>
  <si>
    <t>INSTITUCIONAL</t>
  </si>
  <si>
    <t xml:space="preserve">Disminuir el Riesgo </t>
  </si>
  <si>
    <t xml:space="preserve">Rector y Secretaria General </t>
  </si>
  <si>
    <t>R2</t>
  </si>
  <si>
    <t xml:space="preserve">Material Bibliográfico insuficiente. </t>
  </si>
  <si>
    <t xml:space="preserve">*Falta de Recursos financieros para  la adquisición.
*No hay una identificación de la necesidad. </t>
  </si>
  <si>
    <t xml:space="preserve">*La Comunidad Académica no cuente con los recursos necesarios para apoyar el  desarrollo de actividades académicas e investigativas.  </t>
  </si>
  <si>
    <t xml:space="preserve">INSTITUCIONAL. </t>
  </si>
  <si>
    <t xml:space="preserve">*Gestión de recursos por parte de la alta dirección.
*Lista de necesidades enviada a la alta dirección actualizada de manera anual. 
</t>
  </si>
  <si>
    <t xml:space="preserve">Rector. 
Decana. 
</t>
  </si>
  <si>
    <t>R3</t>
  </si>
  <si>
    <t>Apropiación indebida  de los recursos de la Institución</t>
  </si>
  <si>
    <t>*Ausencia de Ética Profesional en los Servidores Públicos
*Debilidad en procesos de control y evaluación del Consejo Directivo y de Control Interno</t>
  </si>
  <si>
    <t xml:space="preserve">* Incumplimiento del Plan de Desarrollo Institucional
* Investigaciones disciplinarias, fiscales y penales
*Detrimento patrimonial de la Institución
</t>
  </si>
  <si>
    <t>CORRUPCIÓN</t>
  </si>
  <si>
    <t xml:space="preserve">Evitar el Riesgo </t>
  </si>
  <si>
    <t>*Informes periódicos al Consejo Directivo.</t>
  </si>
  <si>
    <t>Rector y
Coordinador de Servicios de Apoyo</t>
  </si>
  <si>
    <t>R4</t>
  </si>
  <si>
    <t>Incumplimiento del Plan de Desarrollo Institucional</t>
  </si>
  <si>
    <t>* No realizar el seguimiento y evaluación al Plan de Desarrollo Institucional 
* Dependencias no emitan la información oportunamente
* Proyecciones no acertadas de ingresos estipuladas en la matriz plurianual de inversiones
*Suspensión de transferencias por parte de entidades del orden nacional y departamental</t>
  </si>
  <si>
    <t xml:space="preserve">* Imagen Corporativa debilitada
* Pérdida de oportunidades para firmar convenios o proyectos con terceros  </t>
  </si>
  <si>
    <t>R5</t>
  </si>
  <si>
    <t>Ausencia de una política de comunicación interna y externa institucional</t>
  </si>
  <si>
    <t xml:space="preserve">*Diseñar e implementar estrategias de fortalecimiento de la comunicación institucional
*Capacitaciones al personal en competencias blandas 
* Socialización periódica de la política de comunicación institucional </t>
  </si>
  <si>
    <t xml:space="preserve">Rector, Secretaria General </t>
  </si>
  <si>
    <t>R6</t>
  </si>
  <si>
    <t>Daño en los Equipos tecnológicos por fallas  eléctricas.</t>
  </si>
  <si>
    <t>*No se  cuenta  con UPS en cada  equipo.</t>
  </si>
  <si>
    <t xml:space="preserve">*Daños del disco duro.
*Pérdida de Información institucional de los diferentes procesos. </t>
  </si>
  <si>
    <t xml:space="preserve">Rector.
Almacenista General. </t>
  </si>
  <si>
    <t>R7</t>
  </si>
  <si>
    <t xml:space="preserve">Pérdida de la Información institucional por presencia de virus troyanos - Malware. </t>
  </si>
  <si>
    <t xml:space="preserve">*Ingreso a páginas web inseguras. 
*No contar  con antivirus. </t>
  </si>
  <si>
    <t xml:space="preserve">*Pérdida de la información institucional de los diferentes procesos. </t>
  </si>
  <si>
    <t xml:space="preserve">Rector
Almacenista General. 
Técnico de Sistemas. </t>
  </si>
  <si>
    <t>R8</t>
  </si>
  <si>
    <t xml:space="preserve">Licencias de Software insuficientes para los equipos tecnológicos de la Institución. </t>
  </si>
  <si>
    <t xml:space="preserve">*Sanciones por parte de la DIAN.
*Pérdida de equipos de Cómputo.
*Detrimento patrimonial.  </t>
  </si>
  <si>
    <t>R9</t>
  </si>
  <si>
    <t xml:space="preserve">Deterioro de la infraestructura física de ambas sedes de la Institución </t>
  </si>
  <si>
    <t xml:space="preserve">
* Incumplimiento en la ejecución del plan de mantenimiento 
*Recursos económicos insuficientes
*Deficiencias en el proceso de supervisión de las obras 
*Ausencia de estudios y diseños apropiados previo a la identificación de la obra </t>
  </si>
  <si>
    <t xml:space="preserve">*Detrimento patrimonial
*Afectación de la imagen institucional 
*Afectación en la calidad del servicio 
*Demandas por lesiones personales </t>
  </si>
  <si>
    <t xml:space="preserve">*Actas de seguimiento al cumplimiento del Plan de Mantenimiento 
*Verificación por parte de Control Interno
*Seguimiento a las quejas interpuestas por infraestructura deteriorada 
* Auditorías internas a la labor de supervisores e interventores
</t>
  </si>
  <si>
    <t>Rector, Coordinador de Servicios de Apoyo, Control Interno, Secretaria General</t>
  </si>
  <si>
    <t xml:space="preserve">Director de la Escuela de Música </t>
  </si>
  <si>
    <t>EVALUACIÓN RIESGO</t>
  </si>
  <si>
    <t>CONSECUENCIA</t>
  </si>
  <si>
    <t>N°</t>
  </si>
  <si>
    <t>Controlar la documentación del SGC y hacer seguimiento a la gestión de los procesos de manera oportuna para promover el mejoramiento continúo de los procesos</t>
  </si>
  <si>
    <t>GESTIÓN DEL MEJORAMIENTO</t>
  </si>
  <si>
    <t>DOCENCIA</t>
  </si>
  <si>
    <t>Formar profesionales competentes e integrales con calidad humana, capacidad creativa, crítica e investigativa.</t>
  </si>
  <si>
    <t xml:space="preserve">CALIFICACIÓN DEL RIESGO </t>
  </si>
  <si>
    <t xml:space="preserve">EVALUACIÓN DEL RIESGO </t>
  </si>
  <si>
    <t>NOMBRE DEL RIESGO</t>
  </si>
  <si>
    <t>CAUSA</t>
  </si>
  <si>
    <t xml:space="preserve">TIPO DE RIESGO </t>
  </si>
  <si>
    <t xml:space="preserve">*Desconocimiento del manejo del sistema.  
* Asignación tardía de estudiantes debido a solitudes de cambio de asignatura o de grupo.  
* Problemas en la plataforma para la carga de notas.  
*Estudiantes que no aparecen asignados en los cursos. </t>
  </si>
  <si>
    <t xml:space="preserve">*Los estudiantes no conocen su nota en fechas estipulas en calendario académico.  
*No se puede hacer reclamaciones de notas en tiempos estipulados.  </t>
  </si>
  <si>
    <t xml:space="preserve">*Que la modificación de notas o fallas se tramiten ante el Consejo de Facultad
* Solicitar cambio en el procedimiento de modificación de nota, para garantizar que  el docente registre la nota al sistema. </t>
  </si>
  <si>
    <t>Decana</t>
  </si>
  <si>
    <t xml:space="preserve">* Disminución de los recursos propios de la Institución. 
* Capacidad institucional para retener al estudiante para el desarrollo del programa. 
* La  imagen  Institucional  desmejora
</t>
  </si>
  <si>
    <t>Decana, Coordinadora Académica, 
Coordinadora Bienestar Institucional y Registro y Control</t>
  </si>
  <si>
    <t xml:space="preserve">Renuncia de los docentes/tallerista  cualificados y capacitados por la Institución. </t>
  </si>
  <si>
    <t xml:space="preserve">* Tipo de vinculación laboral ( tiempo)
* Mejores oportunidades laborales
*Discrepancias con las directrices y políticas  institucionales.
*Poca oferta de maestros a nivel local  calificada y capacitada.
* Desgaste de trasladado de los docentes calificados y capacitados </t>
  </si>
  <si>
    <t>* Detrimento patrimonial 
* Interrupción de los procesos académicos.</t>
  </si>
  <si>
    <t>* Mejora en el tipo de vinculación
* Plan de Incentivos a los docentes ajustados  a las  hojas  de  vida  de  cada docente.
* Pagos oportunos a todos los docentes</t>
  </si>
  <si>
    <t xml:space="preserve">*Resoluciones de vinculación a 11.05 meses
*Movilidad académica para los docentes 
* Reglamentar los incentivos estipulados en el Plan para los docentes y socializarlos de forma permanente. 
</t>
  </si>
  <si>
    <t xml:space="preserve">Decana, Coordinadora Académica, Coordinadora de Bienestar Institucional  y Secretaria General </t>
  </si>
  <si>
    <t xml:space="preserve">Ausencia de docentes idóneos y disponibles  en el Departamento  del  Tolima  para cubrir la necesidad de la Institución, de acuerdo a los programas académicos establecidos.   </t>
  </si>
  <si>
    <t>* Recursos humanos escasos en Ibagué o en el Departamento
* Docentes muy costosos para la capacidad financiera institucional
* Competencia laboral con instituciones pares en la ciudad de Bogotá.
*hay dificultad en el acceso a las bolsas de empleo de las diferentes instituciones</t>
  </si>
  <si>
    <t xml:space="preserve">* Afectación de la calidad académica
* Disminución en el número de matrículas
* impacto negativo sobre la imagen institucional  </t>
  </si>
  <si>
    <t xml:space="preserve">*Convenios con Instituciones de Educación Musical a nivel nacional e internacional.
*Establecimiento de perfiles de los docentes para realizar las convocatorias.
*Abrir Convocatorias a nivel nacional. </t>
  </si>
  <si>
    <t>Decano, Coordinadora Académica y Secretaria General</t>
  </si>
  <si>
    <t>Los docentes de la Institución no cumplan con los horarios de clases y actividades establecidas en los planes de curso</t>
  </si>
  <si>
    <t>* Ausencia de estrategias para aumentar los niveles de control al personal docente vinculado a la Institución . 
 * Las  llaves  de  los  salones  no son  entregadas oportunamente
* Irresponsabilidad del docente</t>
  </si>
  <si>
    <t>* Afectación de la imagen institucional y docente.
* Desmotivación de los estudiantes
* Mala prestación del servicio  al estudiante</t>
  </si>
  <si>
    <t>* Visitas de vigilancia en aulas de clases, generando sus respectivos informes.
* Evaluación  docente. 
* Análisis de  las  quejas  y reclamos  relacionados con incumplimiento de los  docentes</t>
  </si>
  <si>
    <t xml:space="preserve">
*Informes de evaluación docente
</t>
  </si>
  <si>
    <t xml:space="preserve">Decano, Coordinadora Académica, responsable de la ventanilla única de atención  y Control Interno </t>
  </si>
  <si>
    <t>Faltas   a  la  ética  profesional (Acoso sexual a los estudiantes. Acoso laboral y sexual a los docentes,  sobornos  y persecución  entre  docente  alumno  y   viceversa)</t>
  </si>
  <si>
    <t xml:space="preserve">* Afectación de la imagen institucional
* Investigaciones y Sanciones </t>
  </si>
  <si>
    <t xml:space="preserve">Coordinadora de Bienestar Institucional, Presidenta del Comité Mecí Calidad y Coordinadora Académica </t>
  </si>
  <si>
    <t>Vincular personal docente sin las competencias, ni experiencia necesaria para desempeñar su función.</t>
  </si>
  <si>
    <t xml:space="preserve">
*Convocatorias para la vinculación de personal
*Actas de vinculación del personal seleccionado
</t>
  </si>
  <si>
    <t>Secretaría General y Decano</t>
  </si>
  <si>
    <t>Ausencia de planeación en la descarga académica del personal docente</t>
  </si>
  <si>
    <t xml:space="preserve">*Favoritismos personales 
*Inexistencia de controles </t>
  </si>
  <si>
    <t xml:space="preserve">*Pérdida de recursos para la Institución
*Baja producción en investigación
*Baja calidad académica
*Sanciones por parte de Colciencias  </t>
  </si>
  <si>
    <t>*Formatos de Descarga
*Resoluciones o contratos de vinculación docente</t>
  </si>
  <si>
    <t>*Incluir en los formatos de descarga actividades específicas y medibles a realizar
*Incluir esta responsabilidad en las obligaciones contractuales
*Continuidad en la vinculación de los docentes</t>
  </si>
  <si>
    <t xml:space="preserve">Coordinación Académica
Control Interno
Secretaria General 
Coordinador de Investigación </t>
  </si>
  <si>
    <t xml:space="preserve">Realizar capacitaciones y guías que indican el adecuado diligenciamiento de las actividades.
</t>
  </si>
  <si>
    <t>el informe de actividades puede estar estandarizado en la plataforma SIGA</t>
  </si>
  <si>
    <t>Coordinación Académica.
Decano</t>
  </si>
  <si>
    <t xml:space="preserve">EXTENSIÓN Y PROYECCIÓN SOCIAL </t>
  </si>
  <si>
    <t xml:space="preserve">Permitir la integración con la comunidad a través de la formación, difusión musical y ejecución de proyectos relacionados con el arte con el fin de promover la cultura musical y artística a nivel regional y nacional </t>
  </si>
  <si>
    <t xml:space="preserve">* Falta de controles adecuados.
* Tipo de vinculación laboral inadecuada para la necesidad
</t>
  </si>
  <si>
    <t xml:space="preserve">* Afectación de la imagen institucional
* Disminución de la calidad de las presentaciones artísticas
* Riesgo de disminución de los recursos propios de la Institución
*Baja calidad en los procesos de formación 
</t>
  </si>
  <si>
    <t>*Informes de las evaluaciones
*Informe de las quejas y reglamos tramitadas
*Acta de visita de seguimiento a las aulas de clase</t>
  </si>
  <si>
    <t>Director de la Escuela de Música y Asesora de Control Interno</t>
  </si>
  <si>
    <t xml:space="preserve">* Riesgo de disminución de los recursos propios de la Institución
* Disminución de la calidad de la Institución (Calificación en pruebas)
*Afectación de la imagen Institucional 
</t>
  </si>
  <si>
    <t xml:space="preserve">* Listas de asistencia
* Reportes del docente 
* Acuerdo pedagógico
</t>
  </si>
  <si>
    <t>* Estudios de identificación de causas de deserción y no éxito estudiantil</t>
  </si>
  <si>
    <t xml:space="preserve">Manejo de registro de matrículas inadecuadas de los estudiantes </t>
  </si>
  <si>
    <t xml:space="preserve">* Ausencia del Software para la realización de matriculas y la gestión de la hoja de vida de los estudiantes 
* Recursos financieros insuficientes </t>
  </si>
  <si>
    <t xml:space="preserve">* Información  desactualizada y cruzada  
* Desgaste  del  personal  administrativo en el proceso de matrículas
 </t>
  </si>
  <si>
    <t>Se han aplicado las acciones para mitigar los riesgos</t>
  </si>
  <si>
    <t>Director de la Escuela de Música, Rectoría, Coordinador de servicios de apoyo, Coordinador de Registro y Control</t>
  </si>
  <si>
    <t>* Que el crecimiento de la Facultad de Educación y Artes impida la utilización de los espacios. 
* Falta de mantenimiento a los espacios.</t>
  </si>
  <si>
    <t xml:space="preserve">* Disminución de la calidad en el servicio
* Deserción
</t>
  </si>
  <si>
    <t xml:space="preserve">*Informe de la necesidad de espacios
* Propuesta de estrategias para fortalecer la Escuela de Música </t>
  </si>
  <si>
    <t>Director de la Escuela de Música</t>
  </si>
  <si>
    <t xml:space="preserve">* Inadecuada planeación
*Actividades coyunturales 
*Inadecuada comunicación </t>
  </si>
  <si>
    <t xml:space="preserve">INSTITUCIONAL </t>
  </si>
  <si>
    <t xml:space="preserve">Director de la Escuela de Música y Decano </t>
  </si>
  <si>
    <t xml:space="preserve">* Recursos dejados de percibir.  
* Afectación de la imagen institucional.
 </t>
  </si>
  <si>
    <t>Director de la Escuela de Música.</t>
  </si>
  <si>
    <t>* Disminución de la calidad en el servicio
* Afectación de la imagen institucional
*Genera producto no conforme</t>
  </si>
  <si>
    <t xml:space="preserve">*Seguimiento de verificación del estado del salón.
*Solicitud de las necesidades encontradas en el seguimiento.
</t>
  </si>
  <si>
    <t>BIENESTAR  INSTITUCIONAL</t>
  </si>
  <si>
    <t>Contribuir a la formación integral de la comunidad educativa  basada en principios de desarrollo humano;  a través de actividades, planes y programas en un ambiente que permita el logro de los proyectos de vida y de los objetivos de la Institución.</t>
  </si>
  <si>
    <t>*Los canales de comunicación no son efectivos.
*Falta de publicidad entre la comunidad académica.</t>
  </si>
  <si>
    <t xml:space="preserve">*Detrimento patrimonial.
*Afectación de la imagen Institucional
</t>
  </si>
  <si>
    <t>* Diseñar estrategias de comunicación y publicidad</t>
  </si>
  <si>
    <t>Coordinadora de Bienestar Institucional  Y
mercadeo y publicidad</t>
  </si>
  <si>
    <t>* Inexistencia de una política de talento humano institucional
* Recursos económicos insuficientes. 
* Falta  de apoyo  de  la  alta  dirección</t>
  </si>
  <si>
    <t xml:space="preserve">*Deserción
*Desmotivación de la Comunidad Académica
*Clima laboral no adecuado </t>
  </si>
  <si>
    <t xml:space="preserve">* Reglamentar los incentivos considerados en el Plan de Incentivos Institucional y darlos a conocer a la Comunidad Educativa de forma permanente </t>
  </si>
  <si>
    <t xml:space="preserve">Coordinadora de Bienestar Institucional 
Área de comunicaciones 
Técnico de Sistemas </t>
  </si>
  <si>
    <t xml:space="preserve">* Intereses personales o particulares
* Tráfico de influencias 
</t>
  </si>
  <si>
    <t xml:space="preserve">* Denuncias, Investigaciones y sanciones
* Afectación de la imagen institucional </t>
  </si>
  <si>
    <t xml:space="preserve">*Auditorías internas aleatorias al procedimiento
*Seguimiento al Plan de Acción del Proceso </t>
  </si>
  <si>
    <t xml:space="preserve">Coordinadora de Bienestar Institucional 
Asesora de Control Interno 
Asesora de Planeación </t>
  </si>
  <si>
    <t>Aumento  de accidentes, lesiones  o enfermedades  laborales</t>
  </si>
  <si>
    <t xml:space="preserve">* No contar con recursos mobiliarios adecuados.   
* Desconocimiento  de los servidores  públicos   acerca  del manejo de  posturas ergonómicas saludables </t>
  </si>
  <si>
    <t xml:space="preserve">* Sanciones pecuniarias. 
* Ausentismo  laboral.   </t>
  </si>
  <si>
    <t xml:space="preserve">* Dotación de mobiliario adecuado y que cumpla con la norma 
* Capacitaciones periódicas    en el SGSST                                                                                                       
*Implementación de protocolos y estándares de seguridad 
</t>
  </si>
  <si>
    <t>Coordinadora de Bienestar Institucional y Asesora de SGSST</t>
  </si>
  <si>
    <t>GESTIÓN OPERATIVA Y FINANCIERA</t>
  </si>
  <si>
    <t>Planear, organizar y controlar funciones operativas, tecnológicas y financieras de la Institución para brindar un apoyo eficaz y eficiente en la toma de decisiones.</t>
  </si>
  <si>
    <t>Fraude Financiero</t>
  </si>
  <si>
    <t xml:space="preserve">
*Insuficientes políticas de seguimiento, evaluación y auditorías internas.
*Ausencia de un procedimiento que reglamente la legalización de pagos e ingresos con sus debidos soportes.
*Concentración  de funciones.</t>
  </si>
  <si>
    <t xml:space="preserve">*Investigaciones, hallazgos y sanciones.
*Detrimento patrimonial. </t>
  </si>
  <si>
    <t>*Elaboración de conciliación Bancaria en forma mensual.
*Autorización de  pagos electrónicos (Claves).
*Auditorías internas. 
*Todos los pagos deben ser revisados por personal ajena a la que elabora los registros  contables: (tener causación y comprobante de egreso, con los respectivos soportes).
* Todos los pagos son autorizados y firmados conjuntamente (Rector y Tesorero).</t>
  </si>
  <si>
    <t xml:space="preserve">Coordinador de Servicios de Apoyo y Rector </t>
  </si>
  <si>
    <t xml:space="preserve">Pérdida  de documentos del archivo de gestión y digital. </t>
  </si>
  <si>
    <t>* Manipulación de los comprobantes de pagos .
* Recurso humano no capacitado.
* Fallas energéticas.
*No contar con ups 
*Ausencia de Controles y políticas de seguridad.</t>
  </si>
  <si>
    <t>*Pérdida de información.
*Ausencia de evidencias para soportar informes.</t>
  </si>
  <si>
    <t xml:space="preserve">*Organización del archivo de gestión según lo establecido en la Ley.
*Digitalización del archivo  físico. 
*Claves de seguridad en los computadores.
*Subir los documentos escaneados a la plataforma SYNERGY, solicitando la restricción a otros usuarios. 
*UPS para los computadores del área financiera 
</t>
  </si>
  <si>
    <t xml:space="preserve">Coordinador de Servicios de Apoyo y Control Interno </t>
  </si>
  <si>
    <t>No reportar oportunamente la información  requerida  a Entidades  Gubernamentales</t>
  </si>
  <si>
    <t xml:space="preserve">*Falta de Planeación en el proceso. 
*Controles y seguimientos insuficientes. </t>
  </si>
  <si>
    <t xml:space="preserve">*Investigaciones, hallazgos y sanciones.
*Desorganización administrativa y misional.
*Afectación de la imagen institucional. </t>
  </si>
  <si>
    <t xml:space="preserve">*Elaborar a principio de la vigencia un cronograma para que el personal administrativo recuerde oportunamente al líder del proceso. 
*Seguimiento por parte de Control Interno y el área de planeación 
*Inclusión en el Plan de Acción del Proceso de los informes que se deben presentar a las diferentes entidades de control 
*Auditorías internas de Control Interno 
</t>
  </si>
  <si>
    <t xml:space="preserve">*Seguimiento trimestral por parte del área de planeación y control interno </t>
  </si>
  <si>
    <t>Coordinador de Servicios de Apoyo y Asesora de Control Interno. 
Contador de la Institución</t>
  </si>
  <si>
    <t>Tramitar la solicitud de cuenta de pago sin el lleno de los requisitos para favorecer a un tercero.</t>
  </si>
  <si>
    <t>*Falta de ética, trafico de influencias, amiguismo, clientelismo, dádivas y coimas.</t>
  </si>
  <si>
    <t>Auditorias internas</t>
  </si>
  <si>
    <t>Afectar rubros presupuestales y contables que no corresponden con el objeto del gasto</t>
  </si>
  <si>
    <t xml:space="preserve">*Buscar el beneficio propio o de terceros
*flujo de trabajo.
*Trafico de influencias.
*El termino de tiempo de revisión de la cuentas no es el adecuado
* En los tiempos que se manejan en la Imitación no son los </t>
  </si>
  <si>
    <t>*Al cierre de la vigencia fiscal no se identifican todas las reservas de apropiación y/o cuentas por pagar
*incumplimiento en la aplicación a norma,
*Incumplimiento en el cronograma al cierre de la vigencia para reportar cuentas pendientes.</t>
  </si>
  <si>
    <t xml:space="preserve">*Investigaciones, hallazgos y sanciones.
*Desorganización administrativa 
*Afectación de la imagen institucional. </t>
  </si>
  <si>
    <t>*Elaboración y socialización del cronograma de  cierre fiscal. 
*Informar con anticipación a las oficinas ejecutoras, los plazos establecido.
*Elaboración de gestiones y estudios previos para contar con un estatuto presupuestal propio</t>
  </si>
  <si>
    <t>errore uomisiones  en los registros contables</t>
  </si>
  <si>
    <t xml:space="preserve">*Los soportes no contienen la informacion suficiente.
*En caso de ingresos no se cuenta con soporte que acredite el ingresos.
*no se cuenta con soporte.
*Volumen de trabajo </t>
  </si>
  <si>
    <t xml:space="preserve">*Revision de la informacion  aleatoria en formato excel. Tanto del contador y del lider del proceso.
*
</t>
  </si>
  <si>
    <t>REGISTRO Y CONTROL ACADÉMICO</t>
  </si>
  <si>
    <t>Falsificación  de  notas y fallas y errores en la  información  académica.</t>
  </si>
  <si>
    <t xml:space="preserve">*Denuncias, investigaciones y sanciones.
*Afectación de la imagen institucional. </t>
  </si>
  <si>
    <t>Coordinador de Registro y Control y decanatura</t>
  </si>
  <si>
    <t>corrupción</t>
  </si>
  <si>
    <t>Consejo de Facultada
Registro y Control Académico
Decanatura
y todos los que firman paz y salvo</t>
  </si>
  <si>
    <t xml:space="preserve">* Sanciones disciplinarias
* Pérdida de credibilidad, 
*Perdida de imagen Institucional 
* Desgaste administrativo
</t>
  </si>
  <si>
    <t>Registro y Control Académico.
Decanatura.
Comité de admisiones</t>
  </si>
  <si>
    <t>Registro y Control Académico
Decanatura.
Consejo de Facultad</t>
  </si>
  <si>
    <t xml:space="preserve">Registro y Control Académico
</t>
  </si>
  <si>
    <t>*Falta de capacitación para  reporte de información.
*Desconocimiento de los cronogramas para  realizar  envíos de información.</t>
  </si>
  <si>
    <t xml:space="preserve">*Sanciones de tipo administrativo.
*Afectación de la imagen institucional. </t>
  </si>
  <si>
    <t xml:space="preserve">*Auditorías internas de Control Interno
*Seguimientos por parte del área de planeación
*Capacitaciones externas  de actualización para el manejo del sistema de información
</t>
  </si>
  <si>
    <t xml:space="preserve">Coordinador de Registro y Control 
</t>
  </si>
  <si>
    <t xml:space="preserve">GESTIÓN DE BIENES Y SERVICIOS </t>
  </si>
  <si>
    <t>Identificar las necesidades y controlar el suministro de los bienes e insumos para garantizar el buen funcionamiento de todos los procesos de la Institución y  generar continuidad y eficacia en la prestación de los servicios a la comunidad educativa.</t>
  </si>
  <si>
    <t>Escasos espacios físicos para el desarrollo de clases de alto impacto sonoro.</t>
  </si>
  <si>
    <t>*Aumento de población estudiantil
*Inadecuada distribución de zonas de estudios extracurriculares</t>
  </si>
  <si>
    <t xml:space="preserve">*Afectación  de clases y ensayos por el impacto del sonido.
*Desgaste administrativos por reubicación constante.
</t>
  </si>
  <si>
    <t>Responsable del préstamo de espacios físicos.
Almacenista
Rector
Decanatura
Dirección de Escuela</t>
  </si>
  <si>
    <t xml:space="preserve">Pérdida o hurto de elementos de la Institución. </t>
  </si>
  <si>
    <t xml:space="preserve">Transferencia del Riesgo </t>
  </si>
  <si>
    <t xml:space="preserve">Secretaria General, Almacenista, Coordinadora del Banco de Instrumentos, Bibliotecóloga,  Responsa de espacios físicos y Control Interno. </t>
  </si>
  <si>
    <t>*Incumplimiento del Plan de Mantenimiento.
*Uso inadecuado de los elementos.
*Débiles estrategias de control del uso de los elementos de la Institución.</t>
  </si>
  <si>
    <t xml:space="preserve">*Disminución de préstamos de instrumentos, material bibliográfico, musical, audiovisual  y bienes muebles a la comunidad académica
*Detrimento Patrimonial. </t>
  </si>
  <si>
    <t>Coordinadora del Banco de Instrumentos 
Secretaria General.
Responsable del Almacenista.
Responsable Biblioteca.
Responsable del Banco de Instrumento</t>
  </si>
  <si>
    <t xml:space="preserve">*Detrimento patrimonial.
*Mala prestación del servicio a los usuarios.
*Pérdida de recursos humanos, financieros, físicos y tecnológicos. </t>
  </si>
  <si>
    <t>Almacenista
Secretaria General
Asesora de SSt
Directivo de gestión operativa y Financiera</t>
  </si>
  <si>
    <t xml:space="preserve">*Controles inadecuados por parte de los responsables.
*Falta de conocimiento de las sanciones por parte de la Comunidad Académica. </t>
  </si>
  <si>
    <t xml:space="preserve">*Restricción del servicio a otros integrantes de la Comunidad Académica. 
*Afectación de la imagen institucional. </t>
  </si>
  <si>
    <t xml:space="preserve">
*Seguimiento por parte del coordinador del proceso en la plataforma de la red de biblioteca Luz ángel Arango y la plataforma BPM de la biblioteca institucional. 
</t>
  </si>
  <si>
    <t xml:space="preserve">*Establecer una sanción disciplinaria al integrante de la Comunidad Académica que incumpla con sus obligaciones. 
*Informar de manera permanente a la Comunidad Educativa de las consecuencias negativas para la Institución en caso de incumplimiento </t>
  </si>
  <si>
    <t xml:space="preserve">Bibliotecaria. 
</t>
  </si>
  <si>
    <t xml:space="preserve">*Demoras en la salida de los elementos dados de baja por la institución.
</t>
  </si>
  <si>
    <t>*Seguimiento a la Resolución de elementos de baja.
*Realizar la salida de los bienes dados de baja mediante acta
*actas de destrucción estipulando método utilizado  y entrega de la enajenación de los bienes dados de baja, soportada con evidencias</t>
  </si>
  <si>
    <t xml:space="preserve">Almacenista
Secretaria General
</t>
  </si>
  <si>
    <t xml:space="preserve">
*Vacíos en la reglamentación para la toma de decisiones </t>
  </si>
  <si>
    <t>* Se evidencia que el control es suficiente para la mitigación del riesgo</t>
  </si>
  <si>
    <t xml:space="preserve">* Contratación de recurso humano idóneo para manejo de la plataforma tecnológica y sistemas de información </t>
  </si>
  <si>
    <t xml:space="preserve">
Falta de control en el diligenciamiento del informe de supervisión y actividades de los contratistas</t>
  </si>
  <si>
    <t>*No son diligenciados correctamente de los informes de actividades y supervisión, no se ajusta a las obligaciones especificas de los contratos
*Falta de capacitación o dar a conocer guías de diligenciamiento.
*Falta de voluntad de los contratistas para el diligenciamiento del informe de actividades</t>
  </si>
  <si>
    <t>CORRUPCIÓN E INSTITUCIONAL</t>
  </si>
  <si>
    <t>* Reporte inexistente o inoportuno de los tallerista a la Dirección de la Escuela de Música
* Problemas económicos de los estudiantes
* Insatisfacción con los  contenidos y la metodología utilizada por el docente.
*Infraestructura inadecuada</t>
  </si>
  <si>
    <t>*Detrimento en los Ingresos.
*Afectación de la imagen institucional</t>
  </si>
  <si>
    <t xml:space="preserve">*Control de Ingreso a las instalaciones.
* Visitas aleatorias a los  salones y áreas comunes
</t>
  </si>
  <si>
    <t>INSTITUCIONAL y CORRUPCIÓN</t>
  </si>
  <si>
    <t xml:space="preserve">   GESTIÓN DEL MEJORAMIENTO</t>
  </si>
  <si>
    <t xml:space="preserve">    CÓDIGO: GM-FO-17</t>
  </si>
  <si>
    <t xml:space="preserve">    VERSIÓN: 01</t>
  </si>
  <si>
    <t>* Generación de no conformidades en las auditorías internas y externas.
* Pérdida del Certificado del Sistema de Gestión de Calidad. 
*Daño de la imagen Institucional
* Retrasos en los productos del Plan de Acción.
* Retrasos en el  cronograma establecido  para el Sistema de Gestión de la Calidad.
* Incumplimiento de las metas institucionales</t>
  </si>
  <si>
    <t>Alteración de los informes de auditoría.</t>
  </si>
  <si>
    <t>Coordinadora de Registro y Control Académico
Asesora de Control Interno</t>
  </si>
  <si>
    <t xml:space="preserve">Coordinador de Servicios de Apoyo y Asesora de Control Interno. </t>
  </si>
  <si>
    <t>Informar a la alta dirección de los incumplimiento en los planes de Mejoramiento</t>
  </si>
  <si>
    <t>Responsable del plan de mejoramiento
Control Interno</t>
  </si>
  <si>
    <t>INVESTIGACIÓN</t>
  </si>
  <si>
    <t>Fomentar la investigación y producción de conocimiento para el avance e innovación de la formación profesional musical, orientada a la solución de los problemas pertinentes a la región y el país, en concordancia con los propósitos misionales de la institución y el Sistema Nacional de Ciencia y Tecnología.</t>
  </si>
  <si>
    <t>IDENTIFICACIÓN DEL RIESGO</t>
  </si>
  <si>
    <t>OPCIONES DE MANEJO</t>
  </si>
  <si>
    <t>ACCIONES</t>
  </si>
  <si>
    <t>RESPONSABLE</t>
  </si>
  <si>
    <t xml:space="preserve">* Generar procedimientos dentro de marcos normativos desactualizados. 
*Tratamiento inadecuado de procedimientos de investigación.
</t>
  </si>
  <si>
    <t>Disminuir el Riesgo</t>
  </si>
  <si>
    <t xml:space="preserve">
* Solicitar el tratamiento desde Comité de Investigación convocando los líderes de proceso encargados del tratamiento jurídico de la norma.</t>
  </si>
  <si>
    <t>Coordinador de Investigación, Secretaria General Decanatura , Consejo Académico, Consejo Directivo</t>
  </si>
  <si>
    <t xml:space="preserve">
* Reporte periódico de docentes y semilleros a la oficina de investigación de productos
</t>
  </si>
  <si>
    <t>Coordinador de investigación - oficina mercadeo . Soporte técnico</t>
  </si>
  <si>
    <t xml:space="preserve">* Baja participación de docentes y estudiantes en investigación 
* Baja producción de investigación 
*Desaprovechamiento de recursos y oportunidades estratégicas destinadas a la investigación. 
*No acreditación ante el Sistema de Medición Nacional de Colciencias. 
</t>
  </si>
  <si>
    <t>Decano, Coordinador de Investigación y docentes investigadores y semilleros de investigación , 
Bienestar Institucional</t>
  </si>
  <si>
    <t>Decano y Coordinador de Investigación
Docentes Investigadores</t>
  </si>
  <si>
    <t>* Pérdida de visibilidad de los grupos de proceso de investigación. 
* Pérdida de oportunidades y recursos para fortalecer la investigación. 
*No acreditación o puntuación del grupo en mediciones Nacionales</t>
  </si>
  <si>
    <t>Docentes líderes de proyectos de investigación en ejecución Coordinador de Investigación Decanatura
Bienestar Institucional 
Comité de Investigación</t>
  </si>
  <si>
    <t>Deficiencias en la ejecución de proyectos de investigación</t>
  </si>
  <si>
    <t>* No se cuenta con un procedimiento claro en la designación de supervisión de los proyectos aprobados. 
* Incumplimiento de términos establecidos por parte de docentes o semilleros con proyectos asignados y financiados 
* Incumplimiento por parte de la Institución en la asignación oportuna y eficiente de recursos o apoyos establecidos dentro lo proyectos. * *Interferencias externas normativas (ley de garantías) o incumplimiento de otras entidades participantes en modalidad de convenios. 
*Deficiencias en el proceso y plazos de trámites y administración del proyecto. 
* Infracción a leyes de propiedad intelectual y derecho de autor en la ejecución de proyectos y su divulgación y/o publicación de resultados</t>
  </si>
  <si>
    <t xml:space="preserve">
*Deficiencia en la gestión entre los canales de comunicación Institucional.
*Carencia de personal en la dependencia y en dependencias destinadas a estrategias de comunicación y mercadeo institucional 
</t>
  </si>
  <si>
    <t>*Pérdida de visibilidad del procesos de investigación en el Conservatorio del Tolima.</t>
  </si>
  <si>
    <t xml:space="preserve">* Deficiente gestión de las partes interesadas para participar en las convocatorias externas . 
* Dilación de la Ejecución del presupuesto destinado asistencia a eventos externos.
*Ausencia de propuestas a la institución por parte de los grupos investigadores para asistencia a convocatorias. 
*Ausencia de una política efectiva de estímulos de investigación. 
</t>
  </si>
  <si>
    <t>IMPACTO</t>
  </si>
  <si>
    <t>PROBABILIDAD</t>
  </si>
  <si>
    <t>ZONA DE RIESGO BAJA</t>
  </si>
  <si>
    <t>ZONA DE RIESGO MODERADA</t>
  </si>
  <si>
    <t>ZONA DE RIESGO ALTA</t>
  </si>
  <si>
    <t>ZONA DE RIESGO MUY ALTA</t>
  </si>
  <si>
    <t>Que no existan políticas para la gerencia del Talento Humano,</t>
  </si>
  <si>
    <t>*No hay personal capacitado</t>
  </si>
  <si>
    <t xml:space="preserve">No iniciar los procesos administrativos de imposición de multas, sanciones a los contratistas por incumplimientos en la ejecución del contrato  y estabilidad de obras. </t>
  </si>
  <si>
    <t>*Intereses personales.
*Por negligencia administrativa  técnica.</t>
  </si>
  <si>
    <t>*Detrimento del erario publico.
*Investigaciones y sanciones</t>
  </si>
  <si>
    <t xml:space="preserve">Secretaria General </t>
  </si>
  <si>
    <t>Sustracción de documentos del acervo documental histórico con fines de lucro personal.</t>
  </si>
  <si>
    <t>* Intereses personales
* Desconocimiento del Manual de Contratación 
*Ausencia de asesoría y seguimiento jurídico</t>
  </si>
  <si>
    <t xml:space="preserve">* Desgaste  administrativo                    * Investigaciones y sanciones 
*Pérdida de recursos </t>
  </si>
  <si>
    <t xml:space="preserve">Secretaria General, Control Interno, gestión del mejoramiento y planeación </t>
  </si>
  <si>
    <t>Falsedad  en  documentación  presentada  por el contratista y personal vinculado a la Institución</t>
  </si>
  <si>
    <t xml:space="preserve">* Las personas  que adelantan  procesos de vinculación laboral o por prestación de servicios no efectúan las verificaciones respectivas frente a la documentación presentada o actualizada por el servidor </t>
  </si>
  <si>
    <t>*Investigaciones, sanciones y problemas jurídicos</t>
  </si>
  <si>
    <t xml:space="preserve">
*Cumplimiento del procedimiento de selección y vinculación del personal en provisionalidad.
</t>
  </si>
  <si>
    <t>* Investigaciones, hallazgos y sanciones
*Desorganización administrativa y misional 
* Ausencia de evidencias para soportar informes</t>
  </si>
  <si>
    <t>Secretaria General</t>
  </si>
  <si>
    <t xml:space="preserve">*Tutelas
*Desorganización administrativa 
*Afectación de la imagen institucional </t>
  </si>
  <si>
    <t xml:space="preserve">Secretaria General, responsable de la ventanilla única, Control Interno </t>
  </si>
  <si>
    <t>Inadecuada selección de personal administrativo, docente, contratistas y demás personal asociado a los procesos de la Institución</t>
  </si>
  <si>
    <t>*Deficientes controles en las actividades de selección del personal 
*Desconocimiento de la normatividad
*Tráfico de Influencias</t>
  </si>
  <si>
    <t xml:space="preserve">*Capacitaciones  sobre  normatividad  del  manejo  del empleo  público. 
</t>
  </si>
  <si>
    <t xml:space="preserve">Secretaría General 
Control Interno </t>
  </si>
  <si>
    <t xml:space="preserve">* Falta de Conocimiento.
* Falta de Cultura y empoderamiento.
* Falta de compromiso de los lideres de los procesos con el SGC.
* Cambio de normatividad.
*  No realizar el seguimiento al cumplimiento del cronograma del Sistema de Gestión de Calidad.
</t>
  </si>
  <si>
    <t>*UPS para el 100% de los equipos tecnológicos de la Institución.
*Contar con polo a tierra en todos  los puntos  eléctricos.                                                                                 
*Adquisición de plantas eléctricas en las dos sedes.</t>
  </si>
  <si>
    <t>*Incumplimiento en las normas que regulan el talento Humano.</t>
  </si>
  <si>
    <t>*Capacitar del personal que elabore las políticas.
*Contratación externa para apoyar el desarrollo de las actividad del talento humano.</t>
  </si>
  <si>
    <t>*Exigencia por parte del supervisor e interventor al contratista del cumplimiento de las especificaciones técnicas contractuales</t>
  </si>
  <si>
    <t>*Exigir el cumplimiento de pólizas</t>
  </si>
  <si>
    <t>*No contar con un inventario de los documentos históricos del Conservatorio del Tolima.
*Condiciones y manejo inadecuado del archivo de gestión. 
*Condiciones físicas inadecuadas para el archivo</t>
  </si>
  <si>
    <t>*Detrimento del erario publico.
*Perdida del patrimonio histórico  del Conservatorio del Tolima</t>
  </si>
  <si>
    <t>*Realizar el inventario de todos los documentos históricos, fotos y partituras.</t>
  </si>
  <si>
    <t>Secretaria General y personal encargado del archivo central</t>
  </si>
  <si>
    <t>No cumplimiento satisfactorio de la reglamentación de contratación, establecido en el manual de contratación por parte del área encargada de realizar los procesos de convocatorias, licitaciones, invitaciones, minutas de contratos, contratación, interventoría y liquidación de contratos</t>
  </si>
  <si>
    <t xml:space="preserve">
*Actas de Capacitación de las etapas precontractual, contractual y pos contractual.                                 
 </t>
  </si>
  <si>
    <t xml:space="preserve">* Verificación aleatoria de los títulos y experiencia de los contratistas.
</t>
  </si>
  <si>
    <t xml:space="preserve">*Adecuar  un espacio que contenga condiciones de seguridad  para la custodia de las  carpetas  de contratistas  
*Organización del archivo de gestión según lo establecido en la Ley 594/2000
*Capacitaciones en archivo </t>
  </si>
  <si>
    <t>*Afectación de la  calidad  en la  prestación  del  servicio 
*Deserción  
*Retraso en los procesos</t>
  </si>
  <si>
    <t xml:space="preserve">
*Seguimiento aleatorio en las aulas de clase para verificar los estudiantes matriculados. (Matriz de seguimiento)
</t>
  </si>
  <si>
    <t xml:space="preserve">
* No actualizar el reporte de producción académica de investigación de docentes y grupos de investigación en el registro de producción CVLAC
* Falta de experticia por parte de docentes y semilleros de investigación de los procedimientos de registro de producción en plataforma Scienti. 
*No cumplimiento de parámetros de la medición correspondiente</t>
  </si>
  <si>
    <t>Teniendo en cuenta que es un riesgo producto de la actualización de la vigencia 2020. en el momento de la evaluación a los seguimientos NO HAY CONTROLES</t>
  </si>
  <si>
    <t xml:space="preserve">* Funcionamiento inadecuado de la Ventanilla Única de Atención al Ciudadano
*Desinterés del responsable de contestar la petición
*Insuficiente control por parte del área de jurídica </t>
  </si>
  <si>
    <t xml:space="preserve">Demora en la respuesta a PQRS y otro tipo de requerimientos administrativos y judiciales </t>
  </si>
  <si>
    <t>No se evidencio aplicabilidad en los controles</t>
  </si>
  <si>
    <t xml:space="preserve">*Condiciones y manejo inadecuado del archivo de gestión 
*Recurso humano poco calificado y capacitado par el manejo del archivo 
</t>
  </si>
  <si>
    <t>* Formato de Control de prestamos de documentos implementado tanto en el archivo de gestión como el archivo central.
* Foliación de expedientes contractuales y Resoluciones del archivo de gestión.
* Cumplimiento del Manual de Gestión Documental</t>
  </si>
  <si>
    <t>* Seguimiento por parte de Control Interno a los informes trimestrales de la PQRS presentadas al Conservatorio del Tolima</t>
  </si>
  <si>
    <t>Pérdida de documentos e información  del archivo de gestión como la del archivo central de la Institución.</t>
  </si>
  <si>
    <t>GESTIÓN  ADMINISTRATIVA, JURÍDICA Y DEL TALENTO HUMANO</t>
  </si>
  <si>
    <t>*Ausencia de directrices por parte del Consejo Directivo 
*Cambios internos Institucionales 
*Ausencia de Talento Humano para desarrollar la actividad.</t>
  </si>
  <si>
    <t xml:space="preserve">
* Ausencia de personal idóneo para coordinar el tema de comunicación institucional 
*Débil cultura organizacional para comunicar y trabajar en equipo 
</t>
  </si>
  <si>
    <t xml:space="preserve">* Desorden Administrativo
* Riesgo de la imagen Institucional
* Comunicación ineficiente.
* Información confusa para el cliente interno o externo.
* Clima laboral inadecuado
* Decisiones inadecuadas  e inoportunas por fallas en la comunicación.  </t>
  </si>
  <si>
    <t>*Ausencia de un responsable del área de sistemas en la Institución que reporte la necesidad periódicamente
*Falta de controles en las compras de equipos de cómputo realizadas en la Institución. 
* No asignación de recursos económicos para la compra de licencias de software.</t>
  </si>
  <si>
    <t>* Realizar inventario de los equipos Tecnológicos que requieren Licencias e Software.</t>
  </si>
  <si>
    <t>*Elaboración, implementación y seguimiento del Plan de mantenimiento.
*Pólizas de cumplimiento y estabilidad de la obra.</t>
  </si>
  <si>
    <t xml:space="preserve">
* Verificar la adecuada realización del proceso de auditorías internas.
* Ejercer control al cumplimiento del cronograma del Sistema de Gestión de calidad.
</t>
  </si>
  <si>
    <t>* Pérdida de credibilidad  en la labor auditada
* No permite  conocer  las debilidades  del proceso. 
*Sanciones por parte de control interno disciplinario</t>
  </si>
  <si>
    <t xml:space="preserve">
*Actas de Auditorías de Control Interno y de calidad.</t>
  </si>
  <si>
    <t>*Falta de Planeación en el proceso. 
*Controles y seguimientos insuficientes. 
*No contar con un cronograma de presentación de informes.</t>
  </si>
  <si>
    <t>Incumplimiento a los  planes de mejoramiento suscritos con entes de control.</t>
  </si>
  <si>
    <t>*Falta de seguimiento.
*Falta de compromiso por parte del funcionario responsable.
*Falta de disponibilidad de la información.</t>
  </si>
  <si>
    <t xml:space="preserve">*Investigaciones, hallazgos y sanciones administrativas.
*Desorganización administrativa.
*Afectación de la imagen institucional. </t>
  </si>
  <si>
    <t>*Realizar seguimiento a los planes de mejoramiento en forma trimestral.</t>
  </si>
  <si>
    <t>Registro de notas de forma extemporánea en la plataforma SIGA.</t>
  </si>
  <si>
    <t xml:space="preserve">*Implementación de estrategias para evitar la deserción por bajo rendimiento académico a través del Comité de Apoyo académico. 
*Realizar actualizaciones periódicas de los estudios de deserción de los diferentes programas académicos de la Institución.
*Estudio de deserción para los programas académicos.
*Convenios y alianzas con entidades financieras para el acceso a créditos educativos.  
</t>
  </si>
  <si>
    <t xml:space="preserve">*Pertenecer a bolsas de empleo de las diferentes universidades.
*Crear  un Banco de  hojas  de vida.  </t>
  </si>
  <si>
    <t xml:space="preserve">* Ausencia en el fomento de la política de ética y valores de la Institución
* Ausencia de política de control a docentes y estudiantes.(Sanciones-Denuncias)
*Falta de capacitación a los docentes sobre el tema </t>
  </si>
  <si>
    <t>* Seguimiento  a  las  quejas presentan. 
* Coordinar  con  Bienestar  Institucional  charlas sobre ética profesional.
* Procedimiento relacionado con el Estatuto Docente y Reglamento Estudiantil . (Sanciones)
*Ruta de atención sobre salud mental - prevención de acoso encaso de que se presentan</t>
  </si>
  <si>
    <t xml:space="preserve">*Banco de Hojas de Vida Institucional. 
*Análisis de perfiles  ocupacionales.
*Proceso de selección de acuerdo con los lineamientos establecidos.
</t>
  </si>
  <si>
    <t>*Faltas disciplinarias administrativas y fiscales</t>
  </si>
  <si>
    <t xml:space="preserve">*Dilatación en los procedimientos y reglamentación entre los organismos internos encargados de revisar y aprobarlos. 
*Las solicitudes de trámite y sus plazos de aprobación no tienen seguimiento en las dependencias encargadas.
</t>
  </si>
  <si>
    <t>* Baja descarga laboral y discontinuidad intersemestral a los docente para cumplir metas de investigación. 
*Demora en la aprobación de convocatorias por parte de decanatura y rectoría 
* Baja participación de los docentes de convocatorias externas. 
*Ausencia de convenios específicos interinstitucionales para el fomento de la investigación 
*Desaprovechamiento de estímulos a convocatorias externas. 
*Ausencia o discontinuidad de capacitación y actualización para el cuerpo docente y estudiantil vinculado a la investigación. 
*No disponibilidad de recursos humanos físicos, tecnológicos, o financieros proyectados en el plan de desarrollo de investigación.</t>
  </si>
  <si>
    <t>*Informes de necesidades del área de investigación.
*Producción académica de los grupos semilleros.
*Actos Administrativos actualizados para reglamentar los grupos semilleros. 
*Implementación de los incentivos para los grupos semilleros y de investigación de la Institución.</t>
  </si>
  <si>
    <t>*No reconocimiento en medición de Colciencias. 
*Pérdida de oportunidades de acreditación institucional.
*Perdida de la descarga académica por inactividad en la producción.</t>
  </si>
  <si>
    <t>* Envío por parte del Coordinador de Investigación mediante correo electrónico a cada director de grupo, el manual y el tutorial para realizar la inscripción.
*Reporte de cada director de grupo a Investigación del verificador de la plataforma de Colciencias.
*Supervisión en las descargas académicas para investigación. 
*Reporte de producción de investigación al SNIES.</t>
  </si>
  <si>
    <t>* Migración de la revista de investigación a formato electrónico.
*Implementación de estrategias para la participación de investigadores en publicación de artículos en revistas indexadas.
*Reporte de los productos de investigación por parte de todos los grupos de investigación institucional.</t>
  </si>
  <si>
    <t>*Seguimiento a las convocatorias en las que participan los investigadores.
* Acompañamiento a propuesta presentadas a convocatorias externas por parte de los investigadores.
* Gestionar ante la alta dirección apoyos económicos y de servicios para la aplicación a convocatorias externas.
*Presupuesto asignado para apoyo a docentes investigadores.
*Reglamentación de los incentivos para docentes investigadores contemplados en el Plan de Incentivos Institucional.</t>
  </si>
  <si>
    <t>* Pérdida de oportunidades y recursos para fortalecer la investigación. 
* Detrimento del Horario de la Institución</t>
  </si>
  <si>
    <t xml:space="preserve">*Elaborar un instructivo para seguimiento a proyectos por parte del área de investigación.
*Capacitar a los investigadores para ejercer como supervisores y ejecutores de proyectos.
</t>
  </si>
  <si>
    <t>*Desgaste Administrativo.
*Pérdida  de imagen Institucional.
*Desmotivación de la comunidad  Educativa.</t>
  </si>
  <si>
    <t>* En caso de presentarse una cancelación de un concierto de la Temporada, indicarse al área de comunicación para que informe  oportunamente a la comunidad en general.</t>
  </si>
  <si>
    <t xml:space="preserve"> 
* No existe un adecuado control de ingreso a la Institución
*Falla en el proceso de legalización de la matricula.</t>
  </si>
  <si>
    <t xml:space="preserve">
*Falta de mantenimiento a los espacios físicos.
*Falta de revisión del estado del salón.</t>
  </si>
  <si>
    <t>*Intereses personales
*No existe un adecuado control de ingreso a la institución</t>
  </si>
  <si>
    <t>*Afectación del clima laboral
*Hallazgos de organismos de control
*Investigación penal</t>
  </si>
  <si>
    <t>Incumplimiento en la elaboración de cuentas por pagar y reservas presupuestales de acuerdo al estatuto presupuestal articulo 89</t>
  </si>
  <si>
    <t>*Intereses personales o particulares.
*Tráfico de influencias.
*Error humano.</t>
  </si>
  <si>
    <t xml:space="preserve">
Otorgar títulos profesionales  sin el cumplimiento de los requisitos  exigidos por la Institución.</t>
  </si>
  <si>
    <t>*Manipulación malintencionada de la información.
*Favorecimiento a terceros.</t>
  </si>
  <si>
    <t>* Sanciones disciplinarias
* Pérdida de credibilidad, confianza e imagen.</t>
  </si>
  <si>
    <t>Admitir aspirantes que no cumplen con
los requisitos exigidos por la Institución.</t>
  </si>
  <si>
    <t xml:space="preserve">* Manipulación de la información por
parte del funcionario a cargo.
*Intereses  personales y de terceros.
</t>
  </si>
  <si>
    <t xml:space="preserve">* Recibir soportes que no cumplen con
los requisitos.
* Favorecimiento personal para favorecer a terceros.
* No están definidos los criterios para homologación.
</t>
  </si>
  <si>
    <t>Hacer registros en el sistema de homologaciones que no cumplan con los requisitos exigidos por la Institución.</t>
  </si>
  <si>
    <t xml:space="preserve">* Sanciones disciplinarias.
* Pérdida de credibilidad, confianza e imagen.
</t>
  </si>
  <si>
    <t>Indebida expedición de certificaciones académicas.</t>
  </si>
  <si>
    <t xml:space="preserve">* Interés personales.
* Favorecimiento a terceros.
</t>
  </si>
  <si>
    <t>* Sanciones disciplinarias.
* Pérdida de credibilidad, confianza e imagen.</t>
  </si>
  <si>
    <t xml:space="preserve">*Reasignación temporal de aulas de clase de instrumentos de alta sonoridad  y zonas de estudio.
</t>
  </si>
  <si>
    <t xml:space="preserve">* No contar con un plan adecuado de  seguridad para el almacenamiento y custodia de bienes.
* Elementos que no cuentan con su respectiva placa de Inventario. 
* No exigir  garantías necesarias para  préstamos de instrumentos
*Desplazamiento de los bienes muebles de la Institución por parte de la comunidad académica  de una sede a otras.
*No exigir garantías necesarias para  préstamos de material bibliográfico, musical, audiovisual y equipos de apoyo audiovisual.
* No exigir garantías para préstamo de espacios físicos que contenga  bienes muebles.
</t>
  </si>
  <si>
    <t xml:space="preserve">* Detrimento Patrimonial. 
* Desgastes administrativos en  denuncias  y declaraciones.   </t>
  </si>
  <si>
    <t xml:space="preserve">*Daños internos en la infraestructura.
*Mantenimiento no adecuado.
*Factores climáticos.
*Presencia del transformador en zona potencialmente riesgosa (material combustible).
*Inadecuado mantenimiento de las planas eléctricas.
*Inadecuada instalación de puntos eléctricos.
</t>
  </si>
  <si>
    <t>*Condiciones higiénicas poco apropiada  para la comunidad académica
*Dificultad para realización de  labores del personal de servicios generales.
*Afectación en la imagen Institucional</t>
  </si>
  <si>
    <t>*Auditorias de Control Interno</t>
  </si>
  <si>
    <t>*Los controles son los adecuados no hay acciones en esta actualización.</t>
  </si>
  <si>
    <t>*No existen.</t>
  </si>
  <si>
    <t>*Reporte de amenazas a los bienes inmueble mediante correo electrónicos</t>
  </si>
  <si>
    <t>*Revisión al azar de aspirantes que ya están en listas para optar su título universitario.</t>
  </si>
  <si>
    <t>*Auditorias por control interno</t>
  </si>
  <si>
    <t>*Seguimientos por parte de control interno</t>
  </si>
  <si>
    <t>*Aplicando todos los controles se evita que el riesgo se materialice.</t>
  </si>
  <si>
    <t>*Controles duales a las conciliaciones Bancarias.</t>
  </si>
  <si>
    <t>*Seguimiento a las políticas</t>
  </si>
  <si>
    <t xml:space="preserve">*Implementar control para  préstamo de  expedientes  contractuales.                     </t>
  </si>
  <si>
    <r>
      <t xml:space="preserve">Coordinadora de Registro y Control Académico
</t>
    </r>
    <r>
      <rPr>
        <sz val="10"/>
        <color theme="1"/>
        <rFont val="Gotham Extra Light"/>
        <family val="3"/>
      </rPr>
      <t>Asesora de Control Interno</t>
    </r>
  </si>
  <si>
    <r>
      <t>* Intereses  personales.  
* Falta de ética por partes de los auditores</t>
    </r>
    <r>
      <rPr>
        <sz val="10"/>
        <color rgb="FFFF0000"/>
        <rFont val="Gotham Extra Light"/>
        <family val="3"/>
      </rPr>
      <t xml:space="preserve">
</t>
    </r>
    <r>
      <rPr>
        <sz val="10"/>
        <rFont val="Gotham Extra Light"/>
        <family val="3"/>
      </rPr>
      <t xml:space="preserve">* </t>
    </r>
    <r>
      <rPr>
        <sz val="10"/>
        <color theme="1"/>
        <rFont val="Gotham Extra Light"/>
        <family val="3"/>
      </rPr>
      <t>Trafico de influencias</t>
    </r>
    <r>
      <rPr>
        <u val="single"/>
        <sz val="10"/>
        <color theme="1"/>
        <rFont val="Gotham Extra Light"/>
        <family val="3"/>
      </rPr>
      <t xml:space="preserve">
*</t>
    </r>
    <r>
      <rPr>
        <sz val="10"/>
        <color theme="1"/>
        <rFont val="Gotham Extra Light"/>
        <family val="3"/>
      </rPr>
      <t>ausencia de mecanismos de verificación</t>
    </r>
  </si>
  <si>
    <t>* Adecuación de salones para desarrollo de clases y ensayos de alto impacto sonoro.
* Coordinación entre docencia, espacios físicos y extensión y proyección social para los horarios de las clases de alto impacto sonoro.</t>
  </si>
  <si>
    <t xml:space="preserve">*Seguimiento al cumplimiento de los procedimientos, reglamentos y formatos de préstamo de elementos.
*Diligenciar adecuadamente los Formatos de préstamo del Sistema de Gestión de la Calidad.
*Verificación de las fechas de vencimiento de las pólizas.
*Coordinar con los vigilantes la salida de instrumentos exclusivamente para recibir clases en la Sede del Edificio Bolivariano, o ensayos y conciertos fuera de las instalaciones.
*Realizar inventarios a los bienes muebles como ejercicio de autocontrol, con las respectivas evidencias.
</t>
  </si>
  <si>
    <t>Daños a los  bienes o elementos de la Institución.</t>
  </si>
  <si>
    <t xml:space="preserve">
*Inducción a los usuarios de un buen uso de los instrumentos musicales, material bibliográfico, musical, audiovisual y bienes muebles.
*Aplicar las sanciones establecidas en los reglamentos de cada subproceso
*Adquisición de pólizas de los bienes muebles e inmuebles de la Institución
*Reporte semestral del estado físico de los bienes muebles e inmuebles del conservatorio del Tolima al líder del proceso de Gestión Operativa y Financiera
 </t>
  </si>
  <si>
    <t xml:space="preserve">Daño a la infraestructura por posible incendio, inundación y fallas eléctricas. </t>
  </si>
  <si>
    <t xml:space="preserve">Sanciones temporales o permanentes a la Institución por incumplimiento de obligaciones de los Convenios interinstitucionales (biblioteca) por parte de la comunidad académica. </t>
  </si>
  <si>
    <t>Contaminación visual, biológica y ocupación inadecuada de espacios físicos.</t>
  </si>
  <si>
    <t>* Clasificar los elementos dados de baja para destrucción y enajenación de acuerdo a la resolución de bajas.</t>
  </si>
  <si>
    <t>Baja participación de actividades de bienestar (pausas activas, capacitaciones, eventos deportivos tenis de mesa gimnasio) tanto del personal docente como administrativo</t>
  </si>
  <si>
    <t>*Correos electrónico enviados a comunicaciones, donde se informa las diferentes actividades que se realizan desde bienestar, para una mayor publicidad de las mismas</t>
  </si>
  <si>
    <t>Escasos incentivos para docentes, estudiantes y personal administrativo.</t>
  </si>
  <si>
    <t xml:space="preserve">* Plan de incentivos y capacitaciones formulado de manera participativa, aprobado y socializado.
*Gestiones para aumentar la cantidad y calidad de servicios que no representen gastos económicos para la Institución.
* Subsidios para la Comunidad Académica con requisitos específicos.
* Cumplimiento del procedimiento para otorgar becas con especificidad de requisitos.
</t>
  </si>
  <si>
    <t>Manipulación de datos e información en el proceso de otorgamiento de becas, incentivos o subsidios.</t>
  </si>
  <si>
    <t xml:space="preserve">
*Cumplimiento del procedimiento para otorgar las becas con especificidad de requisitos.
</t>
  </si>
  <si>
    <t xml:space="preserve">* Gestiones ante la rectoría para la dotación de mobiliario adecuado y que cumpla con la norma
*Capacitaciones periódicas    en el SGSST .
*Implementación de protocolos y estándares de seguridad                           </t>
  </si>
  <si>
    <t>Los talleristas de la Escuela de Música no cumplan con el plan de curso y actividades establecidas</t>
  </si>
  <si>
    <t>*Informes de visitas y vigilancia en aulas de clases
* Evaluaciones a tallerista
* Dar trámite a las quejas y reclamos por parte de los estudiantes o padres de familia y elaborar acciones correctivas .</t>
  </si>
  <si>
    <t xml:space="preserve">Los estudiantes no asistan de manera temporal o permanente a las clases establecidas </t>
  </si>
  <si>
    <t>*Adquisición de un Software.
*Proceso de matrícula electrónica</t>
  </si>
  <si>
    <t>La infraestructura de la Escuela de Música no sea adecuada para la prestación del servicio.</t>
  </si>
  <si>
    <t xml:space="preserve">
*Hacer la planeación del uso de espacios en articulación la Facultad de Educación y Artes.</t>
  </si>
  <si>
    <t>No se cumple con la programación de la Temporada de Conciertos, de acuerdo al cronograma establecido.</t>
  </si>
  <si>
    <t xml:space="preserve">*Planeación de actividades conjunta con el proceso de Docencia.
*Cronograma de la Temporada de Conciertos </t>
  </si>
  <si>
    <t>Ingreso a clase de estudiantes sin estar matriculado.</t>
  </si>
  <si>
    <t>Interrupción de clases por falta de mantenimiento en los salones.</t>
  </si>
  <si>
    <t>Orientación de clases particulares tanto de estudiantes como docentes en las instalaciones de la Institución.</t>
  </si>
  <si>
    <t>Desactualización de Normatividad de investigación institucional.</t>
  </si>
  <si>
    <t xml:space="preserve">* El Comité de investigación delega a Coordinación de investigación (coordinador y docentes en investigación) para formular las actualizaciones normativas y se presentan para su aprobación a las instancias respectivas.  
</t>
  </si>
  <si>
    <t>Deficiente o nula circulación y comunicación de los productos y actividades de investigación de los grupos y semilleros institucionales.</t>
  </si>
  <si>
    <t xml:space="preserve">*Actualización de la página web. 
*Actualización de CvLAC y GrupLAC de investigadores y grupos de investigación.
*Divulgación a través de redes afines y correo institucional.
</t>
  </si>
  <si>
    <t>No fortalecimiento de grupos y semilleros de investigación.</t>
  </si>
  <si>
    <t>*Cumplimiento de requisitos para vinculación al grupo de semilleros.
*Realización de dos convocatorias internas anuales para proyectos de investigación para docentes y semilleros.
*Ejecución del Plan de Acción del área de investigación aprobado por el Comité de Investigación.
*Ejecución del Plan de Acción del área de investigación aprobado por el Comité de Investigación</t>
  </si>
  <si>
    <t>No participación en Convocatorias externas de investigación (Ponencias, publicaciones, congresos, proyectos en convenio).</t>
  </si>
  <si>
    <t xml:space="preserve">*Los docentes deben actualizar semestralmente su CvLAC como requisito de participación en convocatorias.
*Cumplimiento de términos de referencia para participaciones en convocatorias </t>
  </si>
  <si>
    <t xml:space="preserve">
*Suscripción de actas de inicio y finalización de proyectos.
*Seguimiento y evaluación de informes parciales y finales de investigación.</t>
  </si>
  <si>
    <t>Reglamentación Institucional desactualizada de acuerdo a las necesidades y normatividad vigente.</t>
  </si>
  <si>
    <t>*Identificación por parte de cada proceso de la reglamentación interna desactualizada e inexistente.
*Elaborar propuesta de actualización normativa.
*Realizar mesas de trabajo con el Consejo Directivo para actualización de documentos, estatutos y reglamentos.</t>
  </si>
  <si>
    <t xml:space="preserve">*Gestión de recursos por parte de la alta dirección.
*Lista de necesidades enviada a la alta dirección actualizada de manera anual.
</t>
  </si>
  <si>
    <t>*Informes a órganos de control gubernamentales.
*Auditorías Internas y externas.
 *Diligenciar la declaración juramentada de bienes y rentas.
*Elaboración Conciliaciones Bancarias.
*Pagos realizados conjuntamente (Rector- Coordinador servicios de Apoyo).</t>
  </si>
  <si>
    <t xml:space="preserve">
*Seguimiento y Cumplimiento al Plan de Acción Institucional.
</t>
  </si>
  <si>
    <t>*Garantizar el funcionamiento de los sistemas de información Institucional (SIGA, SYNERGY Y Pagina Web Institucional).
*Implementación de la Política de Comunicación</t>
  </si>
  <si>
    <t xml:space="preserve">*Paz y Salvo firmados y archivados por Biblioteca y Musicoteca, banco de instrumentos, almacén General, Servicios de apoyo, Bienestar, Registro y control académico y Decana.
*Acta del consejo de la facultad donde se avala los estudiantes a graduar.
</t>
  </si>
  <si>
    <t xml:space="preserve">* Solicitar documento  donde se determina los criterios de homologación.  
* Generar reporte de siga estudiantes con notas de homologación.
* Acuerdo del Consejo de Facultad  por medio del cual se aprueban homologaciones.
* Verificar el reporte de siga frente a acuerdo del Consejo de Facultad.  
</t>
  </si>
  <si>
    <t xml:space="preserve">*Verificar los listados que aparecen en los softwares de Sinergy Vs. Siga.
*Solicitar el listado de personas que solicitaron certificados.
*Verificar que exista un consecutivo de certificaciones dados en el sistema
</t>
  </si>
  <si>
    <t>Incumplimiento o extemporaneidad en la presentación de informes a los diferentes entes gubernamentales</t>
  </si>
  <si>
    <t xml:space="preserve">*Socializar  el Cronogramas donde se estipulan las fechas de entrega  de los reportes. 
*Seguimiento por parte de control interno al cumplimiento del cronograma.
</t>
  </si>
  <si>
    <t>Incumplimiento de requisitos del Sistema de Gestión de la Calidad.</t>
  </si>
  <si>
    <t xml:space="preserve">*Realizar seguimiento a la elaboración de Informes de Auditorías Internas.
*Realizar seguimiento a los informes de la Revisión por la Dirección.
*Realizar seguimiento a los registros de las acciones de mejora en los procesos.
*Realizar capacitaciones y asesorías en relación al SGC.
*Seguimientos a la actualización periódica de los indicadores del SGC.
</t>
  </si>
  <si>
    <t>*Definición y cumplimiento de los criterios de auditoria.
*Revisión de lista de verificación vs informe de auditoría.
*Asignación imparcial de los auditores.
*Capacitaciones y actualizaciones al Equipo auditor.
*Seguimiento a los informes de auditoría.</t>
  </si>
  <si>
    <t xml:space="preserve">*Elaborar a principio de la vigencia un cronograma para que el personal administrativo y de control recuerde oportunamente al líder del proceso la presentación de los informes. 
*Seguimiento por parte de Control Interno y el área de planeación al cronograma.
*Auditorías internas de Control Interno para verificar los cumplimientos a los diferentes entes de Vigilancia y Control
</t>
  </si>
  <si>
    <t xml:space="preserve">*Distribución oportuna de las peticiones.
* Utilización adecuada de la plataforma de SYNERGY.
*Presentación de los informes trimestrales de las PQRS
*Controles de seguimiento a la contestación
*Informes a la oficina jurídica </t>
  </si>
  <si>
    <t xml:space="preserve">*Procedimientos del Sistema de Gestión de la Calidad para la selección del personal
*Contar con el Manual de Funciones Institucional
*Contar con el Manual de Contratación 
*Auditorías Internas </t>
  </si>
  <si>
    <t xml:space="preserve">* Registro y control reporta a la Decanatura los docentes que no ingresan notas en las fechas  establecidas.
*Llamado de atención por reiteración     </t>
  </si>
  <si>
    <t xml:space="preserve">* Realizar un plan de mantenimiento para verificar el funcionamiento adecuado de los equipos y de las UPS.
*Contratación de la adquisición de plantas eléctricas en la Sede Bolivariano
</t>
  </si>
  <si>
    <t>*Se cuenta con antivirus  en cada  Equipo.
*Actualizaciones de Seguridad a todos los Equipos.
*Instalación del Firewall.
*Realizar Backups por parte de los  servidores de la Instituciones</t>
  </si>
  <si>
    <t xml:space="preserve">*Asignar un responsable para el área de sistemas. 
*Realizar de un diagnóstico periódico de las necesidades de licencias de Software. 
*Compra de Licencias pendientes. </t>
  </si>
  <si>
    <t>Incremento de la deserción estudiantil.</t>
  </si>
  <si>
    <t xml:space="preserve">
* Estrato socioeconómico 1 y 2 de mas del 80% de los estudiantes.
* Bajo rendimiento académico
* Problemas  de índole personal y familiar.
* Insatisfacción por  la  calidad  en la educación.
</t>
  </si>
  <si>
    <t xml:space="preserve">*Creación del Comité de Apoyo Académico
* Se genera estrategias para los estudiantes ( cursos de refuerzos, monitorias, Programa Alimentarte)
*Reportes de  registro  y control  ante el Consejo de Facultad de  los  estudiantes  que desertaron y no se matricularon en el siguiente semestre.
*Análisis y seguimiento para identificar número y causas de deserción  con  la participación del Decano, Bienestar Institucional y registro y control.
*Generar  Incentivos para  los estudiantes
*Aplicación de encuestas a estudiantes no matriculados en cada periodo para establecer causas de deserción. 
*Convenios con entidades gubernamentales para financiación del semestre académico. </t>
  </si>
  <si>
    <t>*Campañas de sensibilización por parte del área de Bienestar Institucional 
*Actualización del Estatuto docente y reglamento estudiantil, incorporando el tema de manera más específica.
*Creación e implementación de la política y la Ruta de Prevención de acoso</t>
  </si>
  <si>
    <t xml:space="preserve">* No cumplimiento de los procedimientos de selección y vinculación. 
*No están definidos los perfiles ocupacionales. 
* No hay con un banco de hojas de vida. </t>
  </si>
  <si>
    <t>*Verificar el cumplimiento de requisitos previo a gestionar la cuenta con lista de chequeo presentada por Secretaria General
*Diligenciar adecuadamente la plataforma Sinergy con el fin determinar que toda la cuenta  con los soportes y la idoneidad de los mismos</t>
  </si>
  <si>
    <t>*Realizar verificaciones aleatorias  periódicamente a los registros contables y presupuestales.
*Utilización adecuada de la plataforma Sinergy con el fin de contar con el control de tiempos en el trámite de las cuentas</t>
  </si>
  <si>
    <t>*Que se cumplan los tiempos establecidos para el reporte de notas y se atiendan las solicitudes de corrección de notas cuando haya lugar.
*Para los que optan para grado se guarda en pdf notas del plan de estudios.
* Cada usuario cuente con clave de acceso al sistema para que de acuerdo a su perfil realice en el sistema las actividades necesarias
*Verificar que en sistema académico se genere reportes y con ellos se identifique al usuario, fecha y hora en la cual realiza el registro.</t>
  </si>
  <si>
    <t>*Control a las Instalaciones por parte de la Asesora de SGSST y comité del Copasst.
*Seguimiento a la adquisición de las garantías por incendio  
*Seguimiento al reporte del estado físicos de los bienes muebles inmuebles que fue enviado al líder del proceso de Gestión operativa y Financiera, en el mes de mayo y noviembre de 2020</t>
  </si>
  <si>
    <t>Cumplir con el procedimiento de Inscripción, admisiones y Matriculas. Estudiantes de Pregrado y Posgrado, versión 4.pdf</t>
  </si>
  <si>
    <t>INDICADOR</t>
  </si>
  <si>
    <t xml:space="preserve"> Determinar numero de documentos a actualizar o reglamentar.</t>
  </si>
  <si>
    <t>Numero de actividades cumplidas en un % superior al 85% / total actividades programadas</t>
  </si>
  <si>
    <t>Documento de seguimiento a las aulas de clases para verificar el cumplimiento de horarios y plan de clases</t>
  </si>
  <si>
    <t>No escalafonamiento de grupos institucionales en sistema de Medición Min ciencias.</t>
  </si>
  <si>
    <t>Documento de seguimiento de los informes parciales y finales de investigación</t>
  </si>
  <si>
    <t xml:space="preserve"> </t>
  </si>
  <si>
    <t>INDICADORES</t>
  </si>
  <si>
    <t>documento donde se planea la distribución de las clases.</t>
  </si>
  <si>
    <t>Numero de conciertos realizados /numero total de conciertos programados</t>
  </si>
  <si>
    <t>Documento que contiene el plan de incentivos .</t>
  </si>
  <si>
    <t>Verificación del procedimiento de otorgamiento de becas</t>
  </si>
  <si>
    <t>verificar el cumplimiento del procedimiento de contratación</t>
  </si>
  <si>
    <t>*Aplicación correcta del Manual de Contratación Institucional .
*Cumplimiento del procedimiento de contratación.
*Auditorías Internas al Procedimiento</t>
  </si>
  <si>
    <t>Verificar el procedimientos del Sistema de Gestión de la Calidad para la selección del personal</t>
  </si>
  <si>
    <t>Numero de documentos actualizados /Numero Total documentos a actualizar</t>
  </si>
  <si>
    <t>Listado actualizado del material bibliográfico que se requiere</t>
  </si>
  <si>
    <t>100% de las 33 cuentas conciliadas.
Numero de auditorias realizadas/Numero total de auditorias programadas</t>
  </si>
  <si>
    <t>Política de comunicación implementada</t>
  </si>
  <si>
    <t>Numero de Computadores con UPS/ el total de los computadores de la Institución.
Adquirir dos planta eléctrica</t>
  </si>
  <si>
    <t>Semanalmente realizar los Backups a cada equipo</t>
  </si>
  <si>
    <t>Inventario de los equipos con licencia de funcionamiento.
Número de equipos en funcionamiento con licencia / total de equipos de la Institución en funcionamiento</t>
  </si>
  <si>
    <t>Adquirir las pólizas 
95% de cumplimiento al plan de Mantenimiento en relación con la infraestructura</t>
  </si>
  <si>
    <t>Porcentaje de cumplimiento en las actividades dejadas en reunión de la alta dirección.
Numero de informes de auditoria realizados/numero total de las auditorias,
Numero de indicadores  diligenciados   / total de indicadores en cada procesos</t>
  </si>
  <si>
    <t>Revisión de lista de verificación de la auditor por pare del asesor de calidad</t>
  </si>
  <si>
    <t>Elaboración del cronograma de presentación de informes.
Numero de informes presentados alos entes de control / total de informes requeridos por entes de control</t>
  </si>
  <si>
    <t>Numero de actividades cumplidas en un 100% / total de actividades estipulados en el plan de mejoramiento</t>
  </si>
  <si>
    <t>número de docentes que reportan notas en forma extemporánea / total de docentes ,
Llamado de atención por incumplimiento al cronograma de entrega de notas</t>
  </si>
  <si>
    <t>% de estudiantes que no se matriculan.
% de estudiantes que desertaron
Diseñar estrategas para retención de estudiantes</t>
  </si>
  <si>
    <t>oportunidad en la cancelación de los honorarios o sueldos de los docentes
Numero de docentes vinculados mediante resolución / total de docentes de la Institución en la facultad</t>
  </si>
  <si>
    <t xml:space="preserve">Realizar connotarías para vincular a docentes.
Realizar como mínimo un convenio Internacional y 2 convenios a nivel nacional
 </t>
  </si>
  <si>
    <t>Elaboración de documento de ruta de atención en caso de presentarse quejas de abusos.
Numero de quejas resueltas y contestadas en forma oportuna/ total de quejas presentadas</t>
  </si>
  <si>
    <t>Auditar el cumplimiento a  los procedimientos de vinculación de docentes</t>
  </si>
  <si>
    <t>contar con el documento de descargas académicas.
Realizar seguimiento aleatorio a  las descargas académicas</t>
  </si>
  <si>
    <t>Numero de capacitaciones recibidas en tema de supervisión/ numero total capacitaciones programadas en temas de supervisión</t>
  </si>
  <si>
    <t>Numero de docentes de investigación inscritos y actualizados las hojas de vida   en plataformas/ Numero  total  de docentes de investigación</t>
  </si>
  <si>
    <t>No. De convocatorias realizadas/ numero de convocatorias programadas.
Numero de actividades cumplidas del plan de acción de investigación/ Numero total de actividades del plan de acción de investigación</t>
  </si>
  <si>
    <t>Numero de docentes que actualizaron su producción académica /Numero  total de docentes asignados a investigación</t>
  </si>
  <si>
    <t>Numero de docentes que participan en ponencias convocatorias, congresos, publicaciones/ Numero total de invitaciones para participar en convocatorias externas, congresos y publicaciones</t>
  </si>
  <si>
    <t>Documento o acta de seguimiento a los talleristas para verificar el cumplimiento  a los horarios y planes de cursos</t>
  </si>
  <si>
    <t>determinar la inasistencias por clase y hacer promedio mensual de la misma</t>
  </si>
  <si>
    <t>adquirir el Software. Académico para los estudiantes de la escuela</t>
  </si>
  <si>
    <t xml:space="preserve">Numero de personal que asiste  a los eventos Gimnasio /Numero total de cupos asignados .
Numero de personal vinculado a la Institución que participa em pausas activas/ total del personal vinculado a la Institución
</t>
  </si>
  <si>
    <t>Documento que contiene las necesidades  de mobiliario.
Numero de capacitaciones realizadas en el tema  del SST/Numero total de capacitaciones en el tema de SSt</t>
  </si>
  <si>
    <t>Contrato de persona externa para realizar las políticas
Documento con las políticas de Talento Humano</t>
  </si>
  <si>
    <t>Documento que contiene los requerimientos por incumplimiento en el objeto contractual  a los contratistas</t>
  </si>
  <si>
    <t>Documento donde se implementa el control para préstamo de expedientes contractuales</t>
  </si>
  <si>
    <t>verificar el cumplimiento la procedimiento   vinculación del personal en provisionalidad.</t>
  </si>
  <si>
    <t>verificar el cumplimiento del manual de  Gestión Documental.
Numero de expedientes contractuales  foliados / Total de expedientes contractuales</t>
  </si>
  <si>
    <t xml:space="preserve">Numero de PQRS contestadas oportunamente / total de PQRS presentadas  en la Institución </t>
  </si>
  <si>
    <t xml:space="preserve">Documento con el inventario de los documentos a digitalizar en la vigencia fiscal.
Numero de documentos digitalizados/ Numero total de documentos  programados a digitalizar
</t>
  </si>
  <si>
    <t xml:space="preserve">Documento con el cronograma de presentación de informes.
Numero de informes presentados en un periodo determinado / total de informes programados en un periodo determinado
</t>
  </si>
  <si>
    <t>documento donde se registra las inconsistencias encontradas</t>
  </si>
  <si>
    <t>Documento de inducción a los estudiantes del manejo de instrumentos musicales</t>
  </si>
  <si>
    <t>verificar el cumplimiento del procedimiento</t>
  </si>
  <si>
    <t>numero de sanciones establecidas</t>
  </si>
  <si>
    <t>no se establece</t>
  </si>
  <si>
    <t>Aun no esta determinado</t>
  </si>
  <si>
    <t>100%  de las conciliaciones bancarias realizadas.
Numero de auditorias realizadas en el proceso operativo y financiera/total de auditorias programadas</t>
  </si>
  <si>
    <t>lista de chequeo con los documentos requeridos.
Registrar todas las cuentas de cobro en la plataforma interna del Conservatorio del Tolima</t>
  </si>
  <si>
    <t>Verificar el cumplimiento del cumplimiento del articulo 89 del estatuto presupuestal</t>
  </si>
  <si>
    <t>Documento que contenga los docentes que cambian notas con mayor frecuencia</t>
  </si>
  <si>
    <t>Comunicación a todos los coordinadores de programa cuales son los requisitos para que el estudiante reciba su grado</t>
  </si>
  <si>
    <t>Documento que contenga los criterios de homologación</t>
  </si>
  <si>
    <t>verificar en los diferentes sistemas del conservatorio del Tolima</t>
  </si>
  <si>
    <t>Elaborar Cronograma de presentación de informes al inicio de vigencia.
Numero de informes presentados/ número total de informes que se deben presentar</t>
  </si>
  <si>
    <t>no se establece, se deben adecuar espacio físicos</t>
  </si>
  <si>
    <t>documento donde se determina el inventario del almacén.
Cumplir con los procedimientos</t>
  </si>
  <si>
    <t>documento del reporte del estado físico de los inmuebles del Conservatorio del Tolima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</si>
</sst>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name val="Arial"/>
      <family val="2"/>
    </font>
    <font>
      <sz val="10"/>
      <color theme="1"/>
      <name val="Gotham Extra Light"/>
      <family val="2"/>
    </font>
    <font>
      <b/>
      <sz val="10"/>
      <color theme="1"/>
      <name val="Gotham extra light"/>
      <family val="2"/>
    </font>
    <font>
      <b/>
      <sz val="12"/>
      <color theme="1"/>
      <name val="Gotham extra light"/>
      <family val="2"/>
    </font>
    <font>
      <sz val="11"/>
      <color theme="1"/>
      <name val="Gotham extra light"/>
      <family val="2"/>
    </font>
    <font>
      <b/>
      <sz val="10"/>
      <name val="Gotham Extra Light"/>
      <family val="3"/>
    </font>
    <font>
      <sz val="10"/>
      <name val="Gotham Extra Light"/>
      <family val="3"/>
    </font>
    <font>
      <b/>
      <sz val="10"/>
      <color theme="1"/>
      <name val="Gotham Extra Light"/>
      <family val="3"/>
    </font>
    <font>
      <sz val="10"/>
      <color rgb="FFFF0000"/>
      <name val="Gotham Extra Light"/>
      <family val="3"/>
    </font>
    <font>
      <u val="single"/>
      <sz val="10"/>
      <color theme="1"/>
      <name val="Gotham Extra Light"/>
      <family val="3"/>
    </font>
    <font>
      <sz val="10"/>
      <color rgb="FF000000"/>
      <name val="Gotham Extra Light"/>
      <family val="3"/>
    </font>
  </fonts>
  <fills count="9">
    <fill>
      <patternFill/>
    </fill>
    <fill>
      <patternFill patternType="gray125"/>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bgColor indexed="64"/>
      </patternFill>
    </fill>
    <fill>
      <patternFill patternType="solid">
        <fgColor rgb="FFD8D8D8"/>
        <bgColor indexed="64"/>
      </patternFill>
    </fill>
  </fills>
  <borders count="78">
    <border>
      <left/>
      <right/>
      <top/>
      <bottom/>
      <diagonal/>
    </border>
    <border>
      <left style="thin"/>
      <right style="thin"/>
      <top style="thin"/>
      <bottom style="thin"/>
    </border>
    <border>
      <left/>
      <right style="thin"/>
      <top style="thin"/>
      <bottom style="thin"/>
    </border>
    <border>
      <left style="thin"/>
      <right/>
      <top style="thin"/>
      <bottom style="thin"/>
    </border>
    <border>
      <left style="thin"/>
      <right/>
      <top style="thin">
        <color indexed="8"/>
      </top>
      <bottom style="thin"/>
    </border>
    <border>
      <left/>
      <right/>
      <top style="thin">
        <color indexed="8"/>
      </top>
      <bottom style="thin"/>
    </border>
    <border>
      <left/>
      <right style="thin"/>
      <top style="thin">
        <color indexed="8"/>
      </top>
      <bottom style="thin"/>
    </border>
    <border>
      <left/>
      <right/>
      <top style="thin"/>
      <bottom style="thin"/>
    </border>
    <border>
      <left style="thin"/>
      <right style="thin"/>
      <top style="thin"/>
      <bottom/>
    </border>
    <border>
      <left style="medium"/>
      <right style="thin"/>
      <top style="thin"/>
      <bottom style="thin"/>
    </border>
    <border>
      <left style="medium">
        <color rgb="FFCCCCCC"/>
      </left>
      <right style="medium">
        <color rgb="FF000000"/>
      </right>
      <top style="medium">
        <color rgb="FFCCCCCC"/>
      </top>
      <bottom style="medium">
        <color rgb="FF000000"/>
      </bottom>
    </border>
    <border>
      <left style="medium">
        <color rgb="FFCCCCCC"/>
      </left>
      <right style="medium">
        <color rgb="FF000000"/>
      </right>
      <top/>
      <bottom/>
    </border>
    <border>
      <left style="medium">
        <color rgb="FFCCCCCC"/>
      </left>
      <right style="medium">
        <color rgb="FF000000"/>
      </right>
      <top/>
      <bottom style="medium">
        <color rgb="FF000000"/>
      </bottom>
    </border>
    <border>
      <left style="medium">
        <color rgb="FF000000"/>
      </left>
      <right style="medium">
        <color rgb="FF000000"/>
      </right>
      <top style="medium">
        <color rgb="FFCCCCCC"/>
      </top>
      <bottom style="medium">
        <color rgb="FF000000"/>
      </bottom>
    </border>
    <border>
      <left style="medium">
        <color rgb="FFCCCCCC"/>
      </left>
      <right/>
      <top style="medium">
        <color rgb="FFCCCCCC"/>
      </top>
      <bottom/>
    </border>
    <border>
      <left/>
      <right style="medium">
        <color rgb="FF000000"/>
      </right>
      <top style="medium">
        <color rgb="FFCCCCCC"/>
      </top>
      <bottom style="medium">
        <color rgb="FF000000"/>
      </bottom>
    </border>
    <border>
      <left/>
      <right style="medium">
        <color rgb="FF000000"/>
      </right>
      <top/>
      <bottom style="medium">
        <color rgb="FF000000"/>
      </bottom>
    </border>
    <border>
      <left style="medium">
        <color rgb="FFCCCCCC"/>
      </left>
      <right style="medium">
        <color rgb="FFCCCCCC"/>
      </right>
      <top style="medium">
        <color rgb="FFCCCCCC"/>
      </top>
      <bottom style="medium">
        <color rgb="FF000000"/>
      </bottom>
    </border>
    <border>
      <left/>
      <right style="thin"/>
      <top style="thin"/>
      <bottom/>
    </border>
    <border>
      <left style="thin"/>
      <right/>
      <top style="thin"/>
      <bottom/>
    </border>
    <border>
      <left style="medium"/>
      <right/>
      <top/>
      <bottom style="thin"/>
    </border>
    <border>
      <left/>
      <right style="thin"/>
      <top/>
      <bottom style="thin"/>
    </border>
    <border>
      <left style="thin"/>
      <right style="thin"/>
      <top/>
      <bottom style="thin"/>
    </border>
    <border>
      <left style="thin"/>
      <right style="thin"/>
      <top/>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style="medium">
        <color rgb="FF000000"/>
      </right>
      <top/>
      <bottom/>
    </border>
    <border>
      <left/>
      <right/>
      <top style="thin"/>
      <bottom/>
    </border>
    <border>
      <left style="thin"/>
      <right/>
      <top/>
      <bottom/>
    </border>
    <border>
      <left style="thin"/>
      <right style="thin"/>
      <top style="thin">
        <color indexed="8"/>
      </top>
      <bottom/>
    </border>
    <border>
      <left style="thin"/>
      <right/>
      <top/>
      <bottom style="thin"/>
    </border>
    <border>
      <left style="thick">
        <color rgb="FF000000"/>
      </left>
      <right/>
      <top style="medium">
        <color rgb="FF000000"/>
      </top>
      <bottom/>
    </border>
    <border>
      <left/>
      <right style="thick">
        <color rgb="FF000000"/>
      </right>
      <top style="medium">
        <color rgb="FF000000"/>
      </top>
      <bottom/>
    </border>
    <border>
      <left style="thick">
        <color rgb="FF000000"/>
      </left>
      <right/>
      <top/>
      <bottom style="thick">
        <color rgb="FF000000"/>
      </bottom>
    </border>
    <border>
      <left/>
      <right style="thick">
        <color rgb="FF000000"/>
      </right>
      <top/>
      <bottom style="thick">
        <color rgb="FF000000"/>
      </bottom>
    </border>
    <border>
      <left/>
      <right/>
      <top style="medium">
        <color rgb="FF000000"/>
      </top>
      <bottom/>
    </border>
    <border>
      <left/>
      <right style="medium">
        <color rgb="FF000000"/>
      </right>
      <top style="medium">
        <color rgb="FF000000"/>
      </top>
      <bottom/>
    </border>
    <border>
      <left/>
      <right/>
      <top/>
      <bottom style="thick">
        <color rgb="FF000000"/>
      </bottom>
    </border>
    <border>
      <left/>
      <right style="medium">
        <color rgb="FF000000"/>
      </right>
      <top/>
      <bottom style="thick">
        <color rgb="FF000000"/>
      </bottom>
    </border>
    <border>
      <left style="thick">
        <color rgb="FF000000"/>
      </left>
      <right/>
      <top style="thick">
        <color rgb="FF000000"/>
      </top>
      <bottom style="medium">
        <color rgb="FF000000"/>
      </bottom>
    </border>
    <border>
      <left/>
      <right style="thick">
        <color rgb="FF000000"/>
      </right>
      <top style="thick">
        <color rgb="FF000000"/>
      </top>
      <bottom style="medium">
        <color rgb="FF000000"/>
      </bottom>
    </border>
    <border>
      <left/>
      <right/>
      <top style="thick">
        <color rgb="FF000000"/>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bottom/>
    </border>
    <border>
      <left style="thick">
        <color rgb="FF000000"/>
      </left>
      <right style="medium">
        <color rgb="FFCCCCCC"/>
      </right>
      <top style="medium">
        <color rgb="FF000000"/>
      </top>
      <bottom/>
    </border>
    <border>
      <left style="thick">
        <color rgb="FF000000"/>
      </left>
      <right style="medium">
        <color rgb="FFCCCCCC"/>
      </right>
      <top/>
      <bottom style="medium">
        <color rgb="FF000000"/>
      </bottom>
    </border>
    <border>
      <left style="medium">
        <color rgb="FFCCCCCC"/>
      </left>
      <right style="medium">
        <color rgb="FF000000"/>
      </right>
      <top style="medium">
        <color rgb="FF000000"/>
      </top>
      <bottom/>
    </border>
    <border>
      <left style="medium">
        <color rgb="FF000000"/>
      </left>
      <right style="medium">
        <color rgb="FFCCCCCC"/>
      </right>
      <top style="medium">
        <color rgb="FF000000"/>
      </top>
      <bottom/>
    </border>
    <border>
      <left style="medium">
        <color rgb="FF000000"/>
      </left>
      <right style="medium">
        <color rgb="FFCCCCCC"/>
      </right>
      <top/>
      <bottom style="medium">
        <color rgb="FF000000"/>
      </bottom>
    </border>
    <border>
      <left style="medium">
        <color rgb="FF000000"/>
      </left>
      <right/>
      <top style="medium">
        <color rgb="FF000000"/>
      </top>
      <bottom style="thin"/>
    </border>
    <border>
      <left/>
      <right/>
      <top style="medium">
        <color rgb="FF000000"/>
      </top>
      <bottom style="thin"/>
    </border>
    <border>
      <left style="medium"/>
      <right/>
      <top style="thin"/>
      <bottom/>
    </border>
    <border>
      <left style="medium"/>
      <right/>
      <top/>
      <bottom style="medium"/>
    </border>
    <border>
      <left/>
      <right style="thin"/>
      <top/>
      <bottom style="medium"/>
    </border>
    <border>
      <left style="thin"/>
      <right/>
      <top/>
      <bottom style="medium"/>
    </border>
    <border>
      <left/>
      <right/>
      <top/>
      <bottom style="medium"/>
    </border>
    <border>
      <left style="medium"/>
      <right/>
      <top style="medium"/>
      <bottom style="thin"/>
    </border>
    <border>
      <left/>
      <right style="thin"/>
      <top style="medium"/>
      <bottom style="thin"/>
    </border>
    <border>
      <left/>
      <right/>
      <top/>
      <bottom style="thin"/>
    </border>
    <border>
      <left style="medium"/>
      <right/>
      <top style="thin"/>
      <bottom style="thin"/>
    </border>
    <border>
      <left style="thin"/>
      <right/>
      <top style="medium"/>
      <bottom/>
    </border>
    <border>
      <left/>
      <right/>
      <top style="medium"/>
      <bottom/>
    </border>
    <border>
      <left/>
      <right style="thin"/>
      <top style="medium"/>
      <bottom/>
    </border>
    <border>
      <left style="medium"/>
      <right style="thin"/>
      <top style="thin"/>
      <bottom/>
    </border>
    <border>
      <left style="medium"/>
      <right style="thin"/>
      <top/>
      <bottom/>
    </border>
    <border>
      <left style="medium"/>
      <right style="thin"/>
      <top/>
      <bottom style="thin"/>
    </border>
    <border>
      <left style="thin"/>
      <right/>
      <top style="thin">
        <color indexed="8"/>
      </top>
      <bottom/>
    </border>
    <border>
      <left/>
      <right/>
      <top style="thin">
        <color indexed="8"/>
      </top>
      <bottom/>
    </border>
    <border>
      <left/>
      <right style="thin"/>
      <top style="thin">
        <color indexed="8"/>
      </top>
      <bottom/>
    </border>
    <border>
      <left style="thin"/>
      <right/>
      <top/>
      <bottom style="double">
        <color indexed="8"/>
      </bottom>
    </border>
    <border>
      <left/>
      <right/>
      <top/>
      <bottom style="double">
        <color indexed="8"/>
      </bottom>
    </border>
    <border>
      <left style="thin"/>
      <right/>
      <top style="double">
        <color indexed="8"/>
      </top>
      <bottom/>
    </border>
    <border>
      <left/>
      <right/>
      <top style="double">
        <color indexed="8"/>
      </top>
      <bottom/>
    </border>
    <border>
      <left/>
      <right style="double">
        <color indexed="8"/>
      </right>
      <top style="double">
        <color indexed="8"/>
      </top>
      <bottom/>
    </border>
    <border>
      <left style="medium"/>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3">
    <xf numFmtId="0" fontId="0" fillId="0" borderId="0" xfId="0"/>
    <xf numFmtId="0" fontId="0" fillId="0" borderId="1" xfId="0" applyBorder="1"/>
    <xf numFmtId="0" fontId="0" fillId="2" borderId="1"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5" borderId="1" xfId="0" applyFill="1" applyBorder="1" applyAlignment="1">
      <alignment wrapText="1"/>
    </xf>
    <xf numFmtId="0" fontId="2" fillId="0" borderId="0" xfId="0" applyFont="1" applyBorder="1"/>
    <xf numFmtId="0" fontId="4"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xf numFmtId="0" fontId="3" fillId="0" borderId="0" xfId="0" applyFont="1" applyAlignment="1">
      <alignment/>
    </xf>
    <xf numFmtId="0" fontId="4" fillId="0" borderId="0" xfId="0" applyFont="1" applyBorder="1" applyAlignment="1">
      <alignment vertical="top" wrapText="1"/>
    </xf>
    <xf numFmtId="0" fontId="2" fillId="0" borderId="0" xfId="0" applyFont="1"/>
    <xf numFmtId="0" fontId="5" fillId="0" borderId="0" xfId="0" applyFont="1" applyFill="1"/>
    <xf numFmtId="0" fontId="6" fillId="6" borderId="1" xfId="0" applyFont="1" applyFill="1" applyBorder="1" applyAlignment="1" applyProtection="1">
      <alignment horizontal="center" vertical="center" wrapText="1"/>
      <protection/>
    </xf>
    <xf numFmtId="0" fontId="7" fillId="0" borderId="2" xfId="0" applyFont="1" applyFill="1" applyBorder="1" applyAlignment="1" applyProtection="1">
      <alignment horizontal="center" vertical="center" wrapText="1"/>
      <protection/>
    </xf>
    <xf numFmtId="0" fontId="7" fillId="0" borderId="1" xfId="0" applyFont="1" applyFill="1" applyBorder="1" applyAlignment="1" applyProtection="1">
      <alignment horizontal="left" vertical="center" wrapText="1"/>
      <protection/>
    </xf>
    <xf numFmtId="0" fontId="7" fillId="0" borderId="1" xfId="0" applyFont="1" applyFill="1" applyBorder="1" applyAlignment="1" applyProtection="1">
      <alignment horizontal="center" vertical="center" wrapText="1"/>
      <protection/>
    </xf>
    <xf numFmtId="0" fontId="6" fillId="0" borderId="1" xfId="0" applyFont="1" applyFill="1" applyBorder="1" applyAlignment="1" applyProtection="1">
      <alignment horizontal="center" vertical="center" wrapText="1"/>
      <protection/>
    </xf>
    <xf numFmtId="0" fontId="2" fillId="0" borderId="1" xfId="0" applyFont="1" applyBorder="1" applyAlignment="1">
      <alignment horizontal="center" vertical="center"/>
    </xf>
    <xf numFmtId="0" fontId="6" fillId="5" borderId="1" xfId="0" applyFont="1" applyFill="1" applyBorder="1" applyAlignment="1" applyProtection="1">
      <alignment horizontal="center" vertical="center" wrapText="1"/>
      <protection/>
    </xf>
    <xf numFmtId="0" fontId="7" fillId="0" borderId="1" xfId="0" applyFont="1" applyBorder="1" applyAlignment="1">
      <alignment vertical="center" wrapText="1"/>
    </xf>
    <xf numFmtId="0" fontId="2" fillId="0" borderId="1" xfId="0" applyFont="1" applyFill="1" applyBorder="1" applyAlignment="1">
      <alignment horizontal="center" vertical="center" textRotation="180" wrapText="1"/>
    </xf>
    <xf numFmtId="0" fontId="2" fillId="0" borderId="1" xfId="0" applyFont="1" applyBorder="1" applyAlignment="1">
      <alignment horizontal="center" vertical="center" wrapText="1"/>
    </xf>
    <xf numFmtId="0" fontId="7" fillId="7" borderId="1" xfId="0" applyFont="1" applyFill="1" applyBorder="1" applyAlignment="1" applyProtection="1">
      <alignment horizontal="center" vertical="center" wrapText="1"/>
      <protection/>
    </xf>
    <xf numFmtId="0" fontId="7" fillId="7" borderId="1" xfId="0" applyFont="1" applyFill="1" applyBorder="1" applyAlignment="1">
      <alignment vertical="center" wrapText="1"/>
    </xf>
    <xf numFmtId="0" fontId="7" fillId="0" borderId="1" xfId="0" applyFont="1" applyBorder="1" applyAlignment="1" applyProtection="1">
      <alignment horizontal="center" vertical="center"/>
      <protection/>
    </xf>
    <xf numFmtId="0" fontId="7" fillId="0" borderId="1" xfId="0" applyFont="1" applyFill="1" applyBorder="1" applyAlignment="1">
      <alignment horizontal="center" vertical="center" textRotation="180"/>
    </xf>
    <xf numFmtId="0" fontId="2" fillId="0" borderId="1" xfId="0" applyFont="1" applyBorder="1" applyAlignment="1" applyProtection="1">
      <alignment horizontal="center" vertical="center"/>
      <protection/>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textRotation="180" wrapText="1"/>
    </xf>
    <xf numFmtId="0" fontId="2" fillId="6" borderId="0" xfId="0" applyFont="1" applyFill="1"/>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textRotation="180" wrapText="1"/>
    </xf>
    <xf numFmtId="0" fontId="7" fillId="0" borderId="1" xfId="0" applyFont="1" applyBorder="1" applyAlignment="1" applyProtection="1">
      <alignment horizontal="justify" vertical="top" wrapText="1"/>
      <protection locked="0"/>
    </xf>
    <xf numFmtId="0" fontId="7" fillId="0" borderId="1" xfId="0" applyFont="1" applyBorder="1" applyAlignment="1" applyProtection="1">
      <alignment horizontal="justify" vertical="center" wrapText="1"/>
      <protection locked="0"/>
    </xf>
    <xf numFmtId="0" fontId="2" fillId="0" borderId="3"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center" vertical="center" textRotation="180" wrapText="1"/>
    </xf>
    <xf numFmtId="0" fontId="7" fillId="0" borderId="3" xfId="0" applyFont="1" applyBorder="1" applyAlignment="1">
      <alignment vertical="center" wrapText="1"/>
    </xf>
    <xf numFmtId="0" fontId="7" fillId="0" borderId="3" xfId="0" applyFont="1" applyBorder="1" applyAlignment="1">
      <alignment horizontal="left"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3" xfId="0" applyFont="1" applyFill="1" applyBorder="1" applyAlignment="1" applyProtection="1">
      <alignment horizontal="center" vertical="center" wrapText="1"/>
      <protection/>
    </xf>
    <xf numFmtId="0" fontId="6" fillId="6" borderId="7" xfId="0" applyFont="1" applyFill="1" applyBorder="1" applyAlignment="1" applyProtection="1">
      <alignment horizontal="center" vertical="center" wrapText="1"/>
      <protection/>
    </xf>
    <xf numFmtId="0" fontId="6" fillId="6" borderId="2" xfId="0" applyFont="1" applyFill="1" applyBorder="1" applyAlignment="1" applyProtection="1">
      <alignment horizontal="center" vertical="center" wrapText="1"/>
      <protection/>
    </xf>
    <xf numFmtId="0" fontId="6" fillId="6" borderId="8"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protection/>
    </xf>
    <xf numFmtId="0" fontId="7" fillId="0" borderId="1" xfId="0" applyFont="1" applyBorder="1" applyAlignment="1" applyProtection="1">
      <alignment vertical="center" wrapText="1"/>
      <protection/>
    </xf>
    <xf numFmtId="0" fontId="7" fillId="0" borderId="1" xfId="0" applyFont="1" applyBorder="1" applyAlignment="1" applyProtection="1">
      <alignment horizontal="center" vertical="center" wrapText="1"/>
      <protection/>
    </xf>
    <xf numFmtId="0" fontId="2" fillId="0" borderId="9" xfId="0" applyFont="1" applyFill="1" applyBorder="1" applyAlignment="1" applyProtection="1">
      <alignment horizontal="center" vertical="center"/>
      <protection/>
    </xf>
    <xf numFmtId="0" fontId="7" fillId="7" borderId="1" xfId="0" applyFont="1" applyFill="1" applyBorder="1" applyAlignment="1" applyProtection="1">
      <alignment vertical="center" wrapText="1"/>
      <protection/>
    </xf>
    <xf numFmtId="0" fontId="2" fillId="0" borderId="1" xfId="0" applyFont="1" applyFill="1" applyBorder="1" applyAlignment="1" applyProtection="1">
      <alignment horizontal="center" vertical="center"/>
      <protection/>
    </xf>
    <xf numFmtId="0" fontId="2" fillId="0" borderId="1" xfId="0" applyFont="1" applyBorder="1" applyAlignment="1">
      <alignment wrapText="1"/>
    </xf>
    <xf numFmtId="0" fontId="7" fillId="0" borderId="1" xfId="0" applyFont="1" applyFill="1" applyBorder="1" applyAlignment="1" applyProtection="1">
      <alignment vertical="center" wrapText="1"/>
      <protection/>
    </xf>
    <xf numFmtId="0" fontId="2" fillId="0" borderId="1" xfId="0" applyFont="1" applyBorder="1"/>
    <xf numFmtId="0" fontId="8" fillId="8" borderId="10"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14" xfId="0" applyFont="1" applyBorder="1" applyAlignment="1">
      <alignment vertical="center" wrapText="1"/>
    </xf>
    <xf numFmtId="0" fontId="8"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10" xfId="0" applyFont="1" applyBorder="1" applyAlignment="1">
      <alignment vertical="top" wrapText="1"/>
    </xf>
    <xf numFmtId="0" fontId="6" fillId="5" borderId="3" xfId="0" applyFont="1" applyFill="1" applyBorder="1" applyAlignment="1" applyProtection="1">
      <alignment horizontal="center" vertical="center" wrapText="1"/>
      <protection/>
    </xf>
    <xf numFmtId="0" fontId="8" fillId="0" borderId="16" xfId="0" applyFont="1" applyBorder="1" applyAlignment="1">
      <alignment horizontal="center" vertical="center" wrapText="1"/>
    </xf>
    <xf numFmtId="0" fontId="2" fillId="0" borderId="12" xfId="0" applyFont="1" applyBorder="1" applyAlignment="1">
      <alignment vertical="top" wrapText="1"/>
    </xf>
    <xf numFmtId="0" fontId="2" fillId="0" borderId="17" xfId="0" applyFont="1" applyBorder="1" applyAlignment="1">
      <alignment vertical="top" wrapText="1"/>
    </xf>
    <xf numFmtId="0" fontId="6" fillId="6" borderId="18" xfId="0" applyFont="1" applyFill="1" applyBorder="1" applyAlignment="1" applyProtection="1">
      <alignment vertical="center" wrapText="1"/>
      <protection/>
    </xf>
    <xf numFmtId="0" fontId="6" fillId="6" borderId="8" xfId="0" applyFont="1" applyFill="1" applyBorder="1" applyAlignment="1" applyProtection="1">
      <alignment vertical="center" wrapText="1"/>
      <protection/>
    </xf>
    <xf numFmtId="0" fontId="6" fillId="6" borderId="19" xfId="0" applyFont="1" applyFill="1" applyBorder="1" applyAlignment="1" applyProtection="1">
      <alignment vertical="center" wrapText="1"/>
      <protection/>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Border="1" applyAlignment="1" applyProtection="1">
      <alignment horizontal="left" vertical="center" wrapText="1"/>
      <protection/>
    </xf>
    <xf numFmtId="0" fontId="2"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1" fillId="0" borderId="1" xfId="0" applyFont="1" applyBorder="1" applyAlignment="1">
      <alignment vertical="center" wrapText="1"/>
    </xf>
    <xf numFmtId="0" fontId="7" fillId="0" borderId="1" xfId="0" applyFont="1" applyBorder="1" applyAlignment="1" applyProtection="1">
      <alignment horizontal="left" vertical="center" wrapText="1"/>
      <protection/>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vertical="top" wrapText="1"/>
    </xf>
    <xf numFmtId="0" fontId="2" fillId="6" borderId="1" xfId="0" applyFont="1" applyFill="1" applyBorder="1"/>
    <xf numFmtId="0" fontId="6" fillId="6" borderId="20" xfId="0" applyFont="1" applyFill="1" applyBorder="1" applyAlignment="1" applyProtection="1">
      <alignment horizontal="center" vertical="center"/>
      <protection/>
    </xf>
    <xf numFmtId="0" fontId="6" fillId="6" borderId="21" xfId="0" applyFont="1" applyFill="1" applyBorder="1" applyAlignment="1" applyProtection="1">
      <alignment horizontal="center" vertical="center"/>
      <protection/>
    </xf>
    <xf numFmtId="0" fontId="2" fillId="0" borderId="1" xfId="0" applyFont="1" applyFill="1" applyBorder="1" applyAlignment="1">
      <alignment horizontal="center" vertical="center" textRotation="180"/>
    </xf>
    <xf numFmtId="0" fontId="7" fillId="0" borderId="1" xfId="0" applyFont="1" applyBorder="1" applyAlignment="1" applyProtection="1">
      <alignment horizontal="justify" vertical="center" wrapText="1"/>
      <protection/>
    </xf>
    <xf numFmtId="0" fontId="2" fillId="0" borderId="0" xfId="0" applyFont="1" applyAlignment="1">
      <alignment horizontal="justify" vertical="center"/>
    </xf>
    <xf numFmtId="0" fontId="2" fillId="0" borderId="0" xfId="0" applyFont="1" applyAlignment="1">
      <alignment wrapText="1"/>
    </xf>
    <xf numFmtId="0" fontId="2" fillId="0" borderId="1" xfId="0" applyFont="1" applyFill="1" applyBorder="1" applyAlignment="1" applyProtection="1">
      <alignment vertical="center" wrapText="1"/>
      <protection/>
    </xf>
    <xf numFmtId="0" fontId="2" fillId="0" borderId="1" xfId="0" applyFont="1" applyFill="1" applyBorder="1" applyAlignment="1" applyProtection="1">
      <alignment horizontal="left" vertical="center" wrapText="1"/>
      <protection/>
    </xf>
    <xf numFmtId="0" fontId="2" fillId="0" borderId="1" xfId="0" applyFont="1" applyBorder="1" applyAlignment="1" applyProtection="1">
      <alignment horizontal="justify" vertical="center" wrapText="1"/>
      <protection/>
    </xf>
    <xf numFmtId="0" fontId="2" fillId="0" borderId="1" xfId="0" applyFont="1" applyBorder="1" applyAlignment="1" applyProtection="1">
      <alignment horizontal="center" vertical="center" wrapText="1"/>
      <protection/>
    </xf>
    <xf numFmtId="0" fontId="2" fillId="0" borderId="0" xfId="0" applyFont="1" applyAlignment="1">
      <alignment vertical="center" wrapText="1"/>
    </xf>
    <xf numFmtId="0" fontId="7" fillId="0" borderId="1" xfId="0" applyFont="1" applyBorder="1" applyAlignment="1" applyProtection="1">
      <alignment horizontal="left" vertical="top" wrapText="1"/>
      <protection/>
    </xf>
    <xf numFmtId="0" fontId="7" fillId="0" borderId="1" xfId="0" applyFont="1" applyFill="1" applyBorder="1" applyAlignment="1" applyProtection="1">
      <alignment vertical="center" wrapText="1"/>
      <protection locked="0"/>
    </xf>
    <xf numFmtId="0" fontId="2" fillId="0" borderId="1" xfId="0" applyFont="1" applyBorder="1" applyAlignment="1">
      <alignment vertical="center"/>
    </xf>
    <xf numFmtId="0" fontId="2" fillId="0" borderId="0" xfId="0" applyFont="1" applyAlignment="1">
      <alignment horizontal="center" vertical="center"/>
    </xf>
    <xf numFmtId="0" fontId="7" fillId="0" borderId="8" xfId="0" applyFont="1" applyBorder="1" applyAlignment="1">
      <alignment vertical="center" wrapText="1"/>
    </xf>
    <xf numFmtId="0" fontId="7" fillId="0" borderId="22" xfId="0" applyFont="1" applyFill="1" applyBorder="1" applyAlignment="1" applyProtection="1">
      <alignment horizontal="center" vertical="center" wrapText="1"/>
      <protection/>
    </xf>
    <xf numFmtId="0" fontId="7" fillId="0" borderId="1" xfId="0" applyFont="1" applyBorder="1" applyAlignment="1" applyProtection="1">
      <alignment horizontal="left" wrapText="1"/>
      <protection/>
    </xf>
    <xf numFmtId="0" fontId="6" fillId="6" borderId="0" xfId="0" applyFont="1" applyFill="1" applyBorder="1" applyAlignment="1" applyProtection="1">
      <alignment horizontal="center" vertical="center" wrapText="1"/>
      <protection/>
    </xf>
    <xf numFmtId="0" fontId="8" fillId="6" borderId="8"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22" xfId="0" applyFont="1" applyFill="1" applyBorder="1" applyAlignment="1">
      <alignment horizontal="center" vertical="center"/>
    </xf>
    <xf numFmtId="0" fontId="8" fillId="8" borderId="24"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26" xfId="0" applyFont="1" applyFill="1" applyBorder="1" applyAlignment="1">
      <alignment horizontal="center" vertical="center" wrapText="1"/>
    </xf>
    <xf numFmtId="0" fontId="7" fillId="6" borderId="1" xfId="0" applyFont="1" applyFill="1" applyBorder="1" applyAlignment="1">
      <alignment vertical="center" wrapText="1"/>
    </xf>
    <xf numFmtId="0" fontId="7" fillId="6" borderId="0" xfId="0" applyFont="1" applyFill="1" applyBorder="1" applyAlignment="1">
      <alignment vertical="center" wrapText="1"/>
    </xf>
    <xf numFmtId="0" fontId="2" fillId="0" borderId="10" xfId="0" applyFont="1" applyBorder="1" applyAlignment="1">
      <alignment horizontal="left" vertical="center" wrapText="1"/>
    </xf>
    <xf numFmtId="0" fontId="7" fillId="0" borderId="8"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8"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2" fillId="0" borderId="8" xfId="0" applyFont="1" applyBorder="1" applyAlignment="1">
      <alignment horizontal="center" vertical="center"/>
    </xf>
    <xf numFmtId="0" fontId="2" fillId="0" borderId="22" xfId="0" applyFont="1" applyBorder="1" applyAlignment="1">
      <alignment horizontal="center" vertical="center"/>
    </xf>
    <xf numFmtId="0" fontId="6" fillId="5" borderId="8" xfId="0" applyFont="1" applyFill="1" applyBorder="1" applyAlignment="1" applyProtection="1">
      <alignment horizontal="center" vertical="center" wrapText="1"/>
      <protection/>
    </xf>
    <xf numFmtId="0" fontId="6" fillId="5" borderId="22" xfId="0" applyFont="1" applyFill="1" applyBorder="1" applyAlignment="1" applyProtection="1">
      <alignment horizontal="center" vertical="center" wrapText="1"/>
      <protection/>
    </xf>
    <xf numFmtId="0" fontId="2" fillId="0" borderId="8" xfId="0" applyFont="1" applyFill="1" applyBorder="1" applyAlignment="1">
      <alignment horizontal="center" vertical="center" textRotation="180" wrapText="1"/>
    </xf>
    <xf numFmtId="0" fontId="2" fillId="0" borderId="22" xfId="0" applyFont="1" applyFill="1" applyBorder="1" applyAlignment="1">
      <alignment horizontal="center" vertical="center" textRotation="180" wrapText="1"/>
    </xf>
    <xf numFmtId="0" fontId="2" fillId="0" borderId="8"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18"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 fillId="0" borderId="8"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6" fillId="6" borderId="19" xfId="0" applyFont="1" applyFill="1" applyBorder="1" applyAlignment="1" applyProtection="1">
      <alignment horizontal="center" vertical="center" wrapText="1"/>
      <protection/>
    </xf>
    <xf numFmtId="0" fontId="6" fillId="6" borderId="27" xfId="0" applyFont="1" applyFill="1" applyBorder="1" applyAlignment="1" applyProtection="1">
      <alignment horizontal="center" vertical="center" wrapText="1"/>
      <protection/>
    </xf>
    <xf numFmtId="0" fontId="6" fillId="6" borderId="28" xfId="0" applyFont="1" applyFill="1" applyBorder="1" applyAlignment="1" applyProtection="1">
      <alignment horizontal="center" vertical="center" wrapText="1"/>
      <protection/>
    </xf>
    <xf numFmtId="0" fontId="6" fillId="6" borderId="0" xfId="0" applyFont="1" applyFill="1" applyBorder="1" applyAlignment="1" applyProtection="1">
      <alignment horizontal="center" vertical="center" wrapText="1"/>
      <protection/>
    </xf>
    <xf numFmtId="0" fontId="6" fillId="6" borderId="8" xfId="0" applyFont="1" applyFill="1" applyBorder="1" applyAlignment="1" applyProtection="1">
      <alignment horizontal="center" vertical="center" wrapText="1"/>
      <protection/>
    </xf>
    <xf numFmtId="0" fontId="6" fillId="6" borderId="23" xfId="0" applyFont="1" applyFill="1" applyBorder="1" applyAlignment="1" applyProtection="1">
      <alignment horizontal="center" vertical="center" wrapText="1"/>
      <protection/>
    </xf>
    <xf numFmtId="0" fontId="6" fillId="6" borderId="22" xfId="0" applyFont="1" applyFill="1" applyBorder="1" applyAlignment="1" applyProtection="1">
      <alignment horizontal="center" vertical="center" wrapText="1"/>
      <protection/>
    </xf>
    <xf numFmtId="0" fontId="6" fillId="6" borderId="3" xfId="0" applyFont="1" applyFill="1" applyBorder="1" applyAlignment="1" applyProtection="1">
      <alignment horizontal="center" vertical="center" wrapText="1"/>
      <protection/>
    </xf>
    <xf numFmtId="0" fontId="6" fillId="6" borderId="7" xfId="0" applyFont="1" applyFill="1" applyBorder="1" applyAlignment="1" applyProtection="1">
      <alignment horizontal="center" vertical="center" wrapText="1"/>
      <protection/>
    </xf>
    <xf numFmtId="0" fontId="6" fillId="6" borderId="2" xfId="0" applyFont="1" applyFill="1" applyBorder="1" applyAlignment="1" applyProtection="1">
      <alignment horizontal="center" vertical="center" wrapText="1"/>
      <protection/>
    </xf>
    <xf numFmtId="0" fontId="6" fillId="6" borderId="29" xfId="0" applyFont="1" applyFill="1" applyBorder="1" applyAlignment="1" applyProtection="1">
      <alignment horizontal="center" vertical="center" wrapText="1"/>
      <protection/>
    </xf>
    <xf numFmtId="0" fontId="6" fillId="6" borderId="3"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22" xfId="0" applyFont="1" applyFill="1" applyBorder="1" applyAlignment="1">
      <alignment horizontal="center" vertical="center"/>
    </xf>
    <xf numFmtId="0" fontId="6" fillId="6" borderId="18" xfId="0" applyFont="1" applyFill="1" applyBorder="1" applyAlignment="1" applyProtection="1">
      <alignment horizontal="center" vertical="center" wrapText="1"/>
      <protection/>
    </xf>
    <xf numFmtId="0" fontId="6" fillId="6" borderId="30" xfId="0" applyFont="1" applyFill="1" applyBorder="1" applyAlignment="1" applyProtection="1">
      <alignment horizontal="center" vertical="center" wrapText="1"/>
      <protection/>
    </xf>
    <xf numFmtId="0" fontId="6" fillId="6" borderId="21" xfId="0" applyFont="1" applyFill="1" applyBorder="1" applyAlignment="1" applyProtection="1">
      <alignment horizontal="center" vertical="center" wrapText="1"/>
      <protection/>
    </xf>
    <xf numFmtId="0" fontId="8" fillId="8" borderId="31" xfId="0" applyFont="1" applyFill="1" applyBorder="1" applyAlignment="1">
      <alignment horizontal="center" vertical="center" wrapText="1"/>
    </xf>
    <xf numFmtId="0" fontId="8" fillId="8" borderId="32"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8" fillId="8" borderId="34" xfId="0" applyFont="1" applyFill="1" applyBorder="1" applyAlignment="1">
      <alignment horizontal="center" vertical="center" wrapText="1"/>
    </xf>
    <xf numFmtId="0" fontId="8" fillId="8" borderId="35" xfId="0" applyFont="1" applyFill="1" applyBorder="1" applyAlignment="1">
      <alignment horizontal="center" vertical="center" wrapText="1"/>
    </xf>
    <xf numFmtId="0" fontId="8" fillId="8" borderId="36" xfId="0" applyFont="1" applyFill="1" applyBorder="1" applyAlignment="1">
      <alignment horizontal="center" vertical="center" wrapText="1"/>
    </xf>
    <xf numFmtId="0" fontId="8" fillId="8" borderId="37" xfId="0" applyFont="1" applyFill="1" applyBorder="1" applyAlignment="1">
      <alignment horizontal="center" vertical="center" wrapText="1"/>
    </xf>
    <xf numFmtId="0" fontId="8" fillId="8" borderId="38" xfId="0" applyFont="1" applyFill="1" applyBorder="1" applyAlignment="1">
      <alignment horizontal="center" vertical="center" wrapText="1"/>
    </xf>
    <xf numFmtId="0" fontId="8" fillId="8" borderId="39" xfId="0" applyFont="1" applyFill="1" applyBorder="1" applyAlignment="1">
      <alignment horizontal="center" vertical="center" wrapText="1"/>
    </xf>
    <xf numFmtId="0" fontId="8" fillId="8" borderId="40" xfId="0" applyFont="1" applyFill="1" applyBorder="1" applyAlignment="1">
      <alignment horizontal="center" vertical="center" wrapText="1"/>
    </xf>
    <xf numFmtId="0" fontId="2" fillId="8" borderId="39" xfId="0" applyFont="1" applyFill="1" applyBorder="1" applyAlignment="1">
      <alignment vertical="center" wrapText="1"/>
    </xf>
    <xf numFmtId="0" fontId="2" fillId="8" borderId="41" xfId="0" applyFont="1" applyFill="1" applyBorder="1" applyAlignment="1">
      <alignment vertical="center" wrapText="1"/>
    </xf>
    <xf numFmtId="0" fontId="8" fillId="8" borderId="42" xfId="0" applyFont="1" applyFill="1" applyBorder="1" applyAlignment="1">
      <alignment horizontal="center" vertical="center" wrapText="1"/>
    </xf>
    <xf numFmtId="0" fontId="8" fillId="8" borderId="43" xfId="0" applyFont="1" applyFill="1" applyBorder="1" applyAlignment="1">
      <alignment horizontal="center" vertical="center" wrapText="1"/>
    </xf>
    <xf numFmtId="0" fontId="8" fillId="8" borderId="44"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45"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26" xfId="0" applyFont="1" applyFill="1" applyBorder="1" applyAlignment="1">
      <alignment horizontal="center" vertical="center" wrapText="1"/>
    </xf>
    <xf numFmtId="0" fontId="8" fillId="8" borderId="46" xfId="0" applyFont="1" applyFill="1" applyBorder="1" applyAlignment="1">
      <alignment horizontal="center" vertical="center" wrapText="1"/>
    </xf>
    <xf numFmtId="0" fontId="8" fillId="8" borderId="47" xfId="0" applyFont="1" applyFill="1" applyBorder="1" applyAlignment="1">
      <alignment horizontal="center" vertical="center" wrapText="1"/>
    </xf>
    <xf numFmtId="0" fontId="8" fillId="8" borderId="48"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49" xfId="0" applyFont="1" applyFill="1" applyBorder="1" applyAlignment="1">
      <alignment horizontal="center" vertical="center" wrapText="1"/>
    </xf>
    <xf numFmtId="0" fontId="8" fillId="8" borderId="50" xfId="0" applyFont="1" applyFill="1" applyBorder="1" applyAlignment="1">
      <alignment horizontal="center" vertical="center" wrapText="1"/>
    </xf>
    <xf numFmtId="0" fontId="8" fillId="8" borderId="51" xfId="0" applyFont="1" applyFill="1" applyBorder="1" applyAlignment="1">
      <alignment horizontal="center" vertical="center" wrapText="1"/>
    </xf>
    <xf numFmtId="0" fontId="8" fillId="8" borderId="52"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6" fillId="6" borderId="3" xfId="0" applyFont="1" applyFill="1" applyBorder="1" applyAlignment="1" applyProtection="1">
      <alignment horizontal="center" vertical="center"/>
      <protection/>
    </xf>
    <xf numFmtId="0" fontId="6" fillId="6" borderId="7" xfId="0" applyFont="1" applyFill="1" applyBorder="1" applyAlignment="1" applyProtection="1">
      <alignment horizontal="center" vertical="center"/>
      <protection/>
    </xf>
    <xf numFmtId="0" fontId="6" fillId="6" borderId="2" xfId="0" applyFont="1" applyFill="1" applyBorder="1" applyAlignment="1" applyProtection="1">
      <alignment horizontal="center" vertical="center"/>
      <protection/>
    </xf>
    <xf numFmtId="0" fontId="8" fillId="6" borderId="19"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28" xfId="0" applyFont="1" applyFill="1" applyBorder="1" applyAlignment="1">
      <alignment horizontal="center" vertical="center"/>
    </xf>
    <xf numFmtId="0" fontId="8" fillId="6" borderId="0" xfId="0" applyFont="1" applyFill="1" applyBorder="1" applyAlignment="1">
      <alignment horizontal="center" vertical="center"/>
    </xf>
    <xf numFmtId="0" fontId="7" fillId="6" borderId="3" xfId="0" applyFont="1" applyFill="1" applyBorder="1" applyAlignment="1">
      <alignment vertical="center" wrapText="1"/>
    </xf>
    <xf numFmtId="0" fontId="7" fillId="6" borderId="7" xfId="0" applyFont="1" applyFill="1" applyBorder="1" applyAlignment="1">
      <alignment vertical="center" wrapText="1"/>
    </xf>
    <xf numFmtId="0" fontId="7" fillId="6" borderId="2" xfId="0" applyFont="1" applyFill="1" applyBorder="1" applyAlignment="1">
      <alignment vertical="center" wrapText="1"/>
    </xf>
    <xf numFmtId="0" fontId="6" fillId="6" borderId="53" xfId="0" applyFont="1" applyFill="1" applyBorder="1" applyAlignment="1" applyProtection="1">
      <alignment horizontal="center" vertical="center" wrapText="1"/>
      <protection/>
    </xf>
    <xf numFmtId="0" fontId="6" fillId="6" borderId="54" xfId="0" applyFont="1" applyFill="1" applyBorder="1" applyAlignment="1" applyProtection="1">
      <alignment horizontal="center" vertical="center" wrapText="1"/>
      <protection/>
    </xf>
    <xf numFmtId="0" fontId="6" fillId="6" borderId="55" xfId="0" applyFont="1" applyFill="1" applyBorder="1" applyAlignment="1" applyProtection="1">
      <alignment horizontal="center" vertical="center" wrapText="1"/>
      <protection/>
    </xf>
    <xf numFmtId="0" fontId="6" fillId="6" borderId="56" xfId="0" applyFont="1" applyFill="1" applyBorder="1" applyAlignment="1" applyProtection="1">
      <alignment horizontal="center" vertical="center" wrapText="1"/>
      <protection/>
    </xf>
    <xf numFmtId="0" fontId="6" fillId="6" borderId="57" xfId="0" applyFont="1" applyFill="1" applyBorder="1" applyAlignment="1" applyProtection="1">
      <alignment horizontal="center" vertical="center" wrapText="1"/>
      <protection/>
    </xf>
    <xf numFmtId="0" fontId="6" fillId="6" borderId="58" xfId="0" applyFont="1" applyFill="1" applyBorder="1" applyAlignment="1" applyProtection="1">
      <alignment horizontal="center" vertical="center"/>
      <protection/>
    </xf>
    <xf numFmtId="0" fontId="6" fillId="6" borderId="59" xfId="0" applyFont="1" applyFill="1" applyBorder="1" applyAlignment="1" applyProtection="1">
      <alignment horizontal="center" vertical="center"/>
      <protection/>
    </xf>
    <xf numFmtId="0" fontId="7" fillId="6" borderId="30" xfId="0" applyFont="1" applyFill="1" applyBorder="1" applyAlignment="1">
      <alignment horizontal="center" vertical="center" wrapText="1"/>
    </xf>
    <xf numFmtId="0" fontId="7" fillId="6" borderId="60" xfId="0" applyFont="1" applyFill="1" applyBorder="1" applyAlignment="1">
      <alignment horizontal="center" vertical="center" wrapText="1"/>
    </xf>
    <xf numFmtId="0" fontId="6" fillId="6" borderId="61" xfId="0" applyFont="1" applyFill="1" applyBorder="1" applyAlignment="1" applyProtection="1">
      <alignment horizontal="center" vertical="center"/>
      <protection/>
    </xf>
    <xf numFmtId="0" fontId="7" fillId="0" borderId="8"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8"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8" xfId="0" applyFont="1" applyBorder="1" applyAlignment="1">
      <alignment horizontal="center" vertical="center"/>
    </xf>
    <xf numFmtId="0" fontId="7" fillId="0" borderId="22" xfId="0" applyFont="1" applyBorder="1" applyAlignment="1">
      <alignment horizontal="center" vertical="center"/>
    </xf>
    <xf numFmtId="0" fontId="6" fillId="6" borderId="1" xfId="0" applyFont="1" applyFill="1" applyBorder="1" applyAlignment="1" applyProtection="1">
      <alignment horizontal="center" vertical="center" wrapText="1"/>
      <protection/>
    </xf>
    <xf numFmtId="0" fontId="7" fillId="6" borderId="62" xfId="0" applyFont="1" applyFill="1" applyBorder="1" applyAlignment="1">
      <alignment vertical="center" wrapText="1"/>
    </xf>
    <xf numFmtId="0" fontId="7" fillId="6" borderId="63" xfId="0" applyFont="1" applyFill="1" applyBorder="1" applyAlignment="1">
      <alignment vertical="center" wrapText="1"/>
    </xf>
    <xf numFmtId="0" fontId="7" fillId="6" borderId="64" xfId="0" applyFont="1" applyFill="1" applyBorder="1" applyAlignment="1">
      <alignment vertical="center" wrapText="1"/>
    </xf>
    <xf numFmtId="0" fontId="6" fillId="6" borderId="65" xfId="0" applyFont="1" applyFill="1" applyBorder="1" applyAlignment="1" applyProtection="1">
      <alignment horizontal="center" vertical="center" wrapText="1"/>
      <protection/>
    </xf>
    <xf numFmtId="0" fontId="6" fillId="6" borderId="66" xfId="0" applyFont="1" applyFill="1" applyBorder="1" applyAlignment="1" applyProtection="1">
      <alignment horizontal="center" vertical="center" wrapText="1"/>
      <protection/>
    </xf>
    <xf numFmtId="0" fontId="6" fillId="6" borderId="67" xfId="0" applyFont="1" applyFill="1" applyBorder="1" applyAlignment="1" applyProtection="1">
      <alignment horizontal="center" vertical="center" wrapText="1"/>
      <protection/>
    </xf>
    <xf numFmtId="0" fontId="8"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 xfId="0" applyFont="1" applyFill="1" applyBorder="1" applyAlignment="1" applyProtection="1">
      <alignment horizontal="center" vertical="center"/>
      <protection/>
    </xf>
    <xf numFmtId="0" fontId="7" fillId="6" borderId="1" xfId="0" applyFont="1" applyFill="1" applyBorder="1" applyAlignment="1">
      <alignment vertical="center" wrapText="1"/>
    </xf>
    <xf numFmtId="0" fontId="7" fillId="6" borderId="28"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6" fillId="6" borderId="19" xfId="0" applyFont="1" applyFill="1" applyBorder="1" applyAlignment="1" applyProtection="1">
      <alignment horizontal="center" vertical="center"/>
      <protection/>
    </xf>
    <xf numFmtId="0" fontId="6" fillId="6" borderId="27" xfId="0" applyFont="1" applyFill="1" applyBorder="1" applyAlignment="1" applyProtection="1">
      <alignment horizontal="center" vertical="center"/>
      <protection/>
    </xf>
    <xf numFmtId="0" fontId="6" fillId="6" borderId="18" xfId="0" applyFont="1" applyFill="1" applyBorder="1" applyAlignment="1" applyProtection="1">
      <alignment horizontal="center" vertical="center"/>
      <protection/>
    </xf>
    <xf numFmtId="0" fontId="6" fillId="6" borderId="30" xfId="0" applyFont="1" applyFill="1" applyBorder="1" applyAlignment="1" applyProtection="1">
      <alignment horizontal="center" vertical="center"/>
      <protection/>
    </xf>
    <xf numFmtId="0" fontId="6" fillId="6" borderId="60" xfId="0" applyFont="1" applyFill="1" applyBorder="1" applyAlignment="1" applyProtection="1">
      <alignment horizontal="center" vertical="center"/>
      <protection/>
    </xf>
    <xf numFmtId="0" fontId="6" fillId="6" borderId="21" xfId="0" applyFont="1" applyFill="1" applyBorder="1" applyAlignment="1" applyProtection="1">
      <alignment horizontal="center" vertical="center"/>
      <protection/>
    </xf>
    <xf numFmtId="0" fontId="6" fillId="6" borderId="19"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68" xfId="0" applyFont="1" applyFill="1" applyBorder="1" applyAlignment="1">
      <alignment horizontal="center" vertical="center" wrapText="1"/>
    </xf>
    <xf numFmtId="0" fontId="6" fillId="6" borderId="69" xfId="0" applyFont="1" applyFill="1" applyBorder="1" applyAlignment="1">
      <alignment horizontal="center" vertical="center" wrapText="1"/>
    </xf>
    <xf numFmtId="0" fontId="6" fillId="6" borderId="70" xfId="0" applyFont="1" applyFill="1" applyBorder="1" applyAlignment="1">
      <alignment horizontal="center" vertical="center" wrapText="1"/>
    </xf>
    <xf numFmtId="0" fontId="8" fillId="6" borderId="29" xfId="0" applyFont="1" applyFill="1" applyBorder="1" applyAlignment="1">
      <alignment horizontal="center" vertical="center"/>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1" xfId="0" applyFont="1" applyFill="1" applyBorder="1" applyAlignment="1" applyProtection="1">
      <alignment horizontal="center" vertical="center" wrapText="1"/>
      <protection/>
    </xf>
    <xf numFmtId="0" fontId="6" fillId="6" borderId="72" xfId="0" applyFont="1" applyFill="1" applyBorder="1" applyAlignment="1" applyProtection="1">
      <alignment horizontal="center" vertical="center" wrapText="1"/>
      <protection/>
    </xf>
    <xf numFmtId="0" fontId="7" fillId="6" borderId="73" xfId="0" applyFont="1" applyFill="1" applyBorder="1" applyAlignment="1">
      <alignment vertical="center" wrapText="1"/>
    </xf>
    <xf numFmtId="0" fontId="7" fillId="6" borderId="74" xfId="0" applyFont="1" applyFill="1" applyBorder="1" applyAlignment="1">
      <alignment vertical="center" wrapText="1"/>
    </xf>
    <xf numFmtId="0" fontId="7" fillId="6" borderId="75" xfId="0" applyFont="1" applyFill="1" applyBorder="1" applyAlignment="1">
      <alignment vertical="center" wrapText="1"/>
    </xf>
    <xf numFmtId="0" fontId="6" fillId="6" borderId="76" xfId="0" applyFont="1" applyFill="1" applyBorder="1" applyAlignment="1" applyProtection="1">
      <alignment horizontal="center" vertical="center" wrapText="1"/>
      <protection/>
    </xf>
    <xf numFmtId="0" fontId="6" fillId="6" borderId="77" xfId="0" applyFont="1" applyFill="1" applyBorder="1" applyAlignment="1" applyProtection="1">
      <alignment horizontal="center" vertical="center" wrapText="1"/>
      <protection/>
    </xf>
    <xf numFmtId="0" fontId="2" fillId="0" borderId="0" xfId="0" applyFont="1" applyAlignment="1">
      <alignment horizontal="center"/>
    </xf>
    <xf numFmtId="0" fontId="6" fillId="6" borderId="60" xfId="0" applyFont="1" applyFill="1" applyBorder="1" applyAlignment="1" applyProtection="1">
      <alignment horizontal="center" vertical="center" wrapText="1"/>
      <protection/>
    </xf>
    <xf numFmtId="0" fontId="6" fillId="6" borderId="0" xfId="0" applyFont="1" applyFill="1" applyBorder="1" applyAlignment="1" applyProtection="1">
      <alignment horizontal="center" vertical="center"/>
      <protection/>
    </xf>
    <xf numFmtId="0" fontId="7" fillId="6" borderId="7"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textRotation="90"/>
    </xf>
    <xf numFmtId="0" fontId="2" fillId="6" borderId="8" xfId="0" applyFont="1" applyFill="1" applyBorder="1" applyAlignment="1">
      <alignment horizontal="center"/>
    </xf>
    <xf numFmtId="0" fontId="2" fillId="6" borderId="22"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dxfs count="530">
    <dxf>
      <fill>
        <patternFill>
          <bgColor rgb="FFFF0000"/>
        </patternFill>
      </fill>
      <border/>
    </dxf>
    <dxf>
      <fill>
        <patternFill>
          <bgColor rgb="FFFFC000"/>
        </patternFill>
      </fill>
      <border/>
    </dxf>
    <dxf>
      <fill>
        <patternFill>
          <bgColor rgb="FFFF0000"/>
        </patternFill>
      </fill>
      <border/>
    </dxf>
    <dxf>
      <fill>
        <patternFill>
          <bgColor rgb="FFFFC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0000"/>
        </patternFill>
      </fill>
      <border/>
    </dxf>
    <dxf>
      <fill>
        <patternFill>
          <bgColor rgb="FFFFC000"/>
        </patternFill>
      </fill>
      <border/>
    </dxf>
    <dxf>
      <fill>
        <patternFill>
          <bgColor rgb="FFFF0000"/>
        </patternFill>
      </fill>
      <border/>
    </dxf>
    <dxf>
      <fill>
        <patternFill>
          <bgColor rgb="FFFFC00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
      <fill>
        <patternFill>
          <bgColor rgb="FFFFFF00"/>
        </patternFill>
      </fill>
      <border/>
    </dxf>
    <dxf>
      <fill>
        <patternFill>
          <bgColor rgb="FF92D050"/>
        </patternFill>
      </fill>
      <border/>
    </dxf>
    <dxf>
      <fill>
        <patternFill>
          <bgColor rgb="FF92D050"/>
        </patternFill>
      </fill>
      <border/>
    </dxf>
    <dxf>
      <fill>
        <patternFill>
          <bgColor rgb="FFFFFF00"/>
        </patternFill>
      </fill>
      <border/>
    </dxf>
    <dxf>
      <fill>
        <patternFill>
          <bgColor rgb="FFFFC000"/>
        </patternFill>
      </fill>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3133725" y="0"/>
          <a:ext cx="9525" cy="9715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xdr:col>
      <xdr:colOff>0</xdr:colOff>
      <xdr:row>0</xdr:row>
      <xdr:rowOff>28575</xdr:rowOff>
    </xdr:from>
    <xdr:to>
      <xdr:col>2</xdr:col>
      <xdr:colOff>9525</xdr:colOff>
      <xdr:row>6</xdr:row>
      <xdr:rowOff>0</xdr:rowOff>
    </xdr:to>
    <xdr:cxnSp macro="">
      <xdr:nvCxnSpPr>
        <xdr:cNvPr id="4" name="4 Conector recto"/>
        <xdr:cNvCxnSpPr/>
      </xdr:nvCxnSpPr>
      <xdr:spPr>
        <a:xfrm>
          <a:off x="3133725" y="28575"/>
          <a:ext cx="9525" cy="942975"/>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xdr:col>
      <xdr:colOff>0</xdr:colOff>
      <xdr:row>0</xdr:row>
      <xdr:rowOff>0</xdr:rowOff>
    </xdr:from>
    <xdr:to>
      <xdr:col>2</xdr:col>
      <xdr:colOff>9525</xdr:colOff>
      <xdr:row>6</xdr:row>
      <xdr:rowOff>0</xdr:rowOff>
    </xdr:to>
    <xdr:cxnSp macro="">
      <xdr:nvCxnSpPr>
        <xdr:cNvPr id="5" name="7 Conector recto"/>
        <xdr:cNvCxnSpPr/>
      </xdr:nvCxnSpPr>
      <xdr:spPr>
        <a:xfrm>
          <a:off x="3133725" y="0"/>
          <a:ext cx="9525" cy="9715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xdr:col>
      <xdr:colOff>0</xdr:colOff>
      <xdr:row>0</xdr:row>
      <xdr:rowOff>28575</xdr:rowOff>
    </xdr:from>
    <xdr:to>
      <xdr:col>2</xdr:col>
      <xdr:colOff>9525</xdr:colOff>
      <xdr:row>5</xdr:row>
      <xdr:rowOff>161925</xdr:rowOff>
    </xdr:to>
    <xdr:cxnSp macro="">
      <xdr:nvCxnSpPr>
        <xdr:cNvPr id="6" name="8 Conector recto"/>
        <xdr:cNvCxnSpPr/>
      </xdr:nvCxnSpPr>
      <xdr:spPr>
        <a:xfrm>
          <a:off x="3133725" y="28575"/>
          <a:ext cx="9525" cy="942975"/>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600075</xdr:colOff>
      <xdr:row>0</xdr:row>
      <xdr:rowOff>0</xdr:rowOff>
    </xdr:from>
    <xdr:to>
      <xdr:col>1</xdr:col>
      <xdr:colOff>885825</xdr:colOff>
      <xdr:row>6</xdr:row>
      <xdr:rowOff>57150</xdr:rowOff>
    </xdr:to>
    <xdr:pic>
      <xdr:nvPicPr>
        <xdr:cNvPr id="7" name="1 Imagen" descr="LOGO EDITABLE-01.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0075" y="0"/>
          <a:ext cx="8858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0</xdr:row>
      <xdr:rowOff>0</xdr:rowOff>
    </xdr:from>
    <xdr:to>
      <xdr:col>2</xdr:col>
      <xdr:colOff>9525</xdr:colOff>
      <xdr:row>6</xdr:row>
      <xdr:rowOff>0</xdr:rowOff>
    </xdr:to>
    <xdr:cxnSp macro="">
      <xdr:nvCxnSpPr>
        <xdr:cNvPr id="8" name="2 Conector recto"/>
        <xdr:cNvCxnSpPr/>
      </xdr:nvCxnSpPr>
      <xdr:spPr>
        <a:xfrm>
          <a:off x="3133725" y="0"/>
          <a:ext cx="9525" cy="9715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xdr:col>
      <xdr:colOff>0</xdr:colOff>
      <xdr:row>0</xdr:row>
      <xdr:rowOff>28575</xdr:rowOff>
    </xdr:from>
    <xdr:to>
      <xdr:col>2</xdr:col>
      <xdr:colOff>9525</xdr:colOff>
      <xdr:row>6</xdr:row>
      <xdr:rowOff>0</xdr:rowOff>
    </xdr:to>
    <xdr:cxnSp macro="">
      <xdr:nvCxnSpPr>
        <xdr:cNvPr id="9" name="4 Conector recto"/>
        <xdr:cNvCxnSpPr/>
      </xdr:nvCxnSpPr>
      <xdr:spPr>
        <a:xfrm>
          <a:off x="3133725" y="28575"/>
          <a:ext cx="9525" cy="942975"/>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xdr:col>
      <xdr:colOff>0</xdr:colOff>
      <xdr:row>0</xdr:row>
      <xdr:rowOff>0</xdr:rowOff>
    </xdr:from>
    <xdr:to>
      <xdr:col>2</xdr:col>
      <xdr:colOff>9525</xdr:colOff>
      <xdr:row>6</xdr:row>
      <xdr:rowOff>0</xdr:rowOff>
    </xdr:to>
    <xdr:cxnSp macro="">
      <xdr:nvCxnSpPr>
        <xdr:cNvPr id="10" name="7 Conector recto"/>
        <xdr:cNvCxnSpPr/>
      </xdr:nvCxnSpPr>
      <xdr:spPr>
        <a:xfrm>
          <a:off x="3133725" y="0"/>
          <a:ext cx="9525" cy="9715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xdr:col>
      <xdr:colOff>0</xdr:colOff>
      <xdr:row>0</xdr:row>
      <xdr:rowOff>28575</xdr:rowOff>
    </xdr:from>
    <xdr:to>
      <xdr:col>2</xdr:col>
      <xdr:colOff>9525</xdr:colOff>
      <xdr:row>5</xdr:row>
      <xdr:rowOff>161925</xdr:rowOff>
    </xdr:to>
    <xdr:cxnSp macro="">
      <xdr:nvCxnSpPr>
        <xdr:cNvPr id="11" name="8 Conector recto"/>
        <xdr:cNvCxnSpPr/>
      </xdr:nvCxnSpPr>
      <xdr:spPr>
        <a:xfrm>
          <a:off x="3133725" y="28575"/>
          <a:ext cx="9525" cy="942975"/>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a\Downloads\Mapa%20de%20Riesgo%20Actualizado%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SUS%20CORE%20I7\Downloads\Mapa%20de%20Riesgo%20Actualizado%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s>
    <sheetDataSet>
      <sheetData sheetId="0" refreshError="1">
        <row r="13">
          <cell r="F13">
            <v>4</v>
          </cell>
          <cell r="K13">
            <v>4</v>
          </cell>
          <cell r="L13">
            <v>2</v>
          </cell>
        </row>
        <row r="14">
          <cell r="K14">
            <v>2</v>
          </cell>
          <cell r="L14">
            <v>3</v>
          </cell>
        </row>
        <row r="15">
          <cell r="K15">
            <v>1</v>
          </cell>
          <cell r="L15">
            <v>4</v>
          </cell>
        </row>
        <row r="16">
          <cell r="K16">
            <v>1</v>
          </cell>
          <cell r="L16">
            <v>4</v>
          </cell>
        </row>
        <row r="17">
          <cell r="K17">
            <v>3</v>
          </cell>
          <cell r="L17">
            <v>2</v>
          </cell>
        </row>
        <row r="18">
          <cell r="K18">
            <v>2</v>
          </cell>
          <cell r="L18">
            <v>3</v>
          </cell>
        </row>
        <row r="19">
          <cell r="K19">
            <v>2</v>
          </cell>
          <cell r="L19">
            <v>4</v>
          </cell>
        </row>
        <row r="20">
          <cell r="K20">
            <v>3</v>
          </cell>
          <cell r="L20">
            <v>4</v>
          </cell>
        </row>
        <row r="21">
          <cell r="K21">
            <v>1</v>
          </cell>
          <cell r="L21">
            <v>4</v>
          </cell>
        </row>
      </sheetData>
      <sheetData sheetId="1" refreshError="1">
        <row r="4">
          <cell r="C4" t="str">
            <v>ZONA DE RIESGO BAJA</v>
          </cell>
          <cell r="D4" t="str">
            <v>ZONA DE RIESGO BAJA</v>
          </cell>
          <cell r="E4" t="str">
            <v>ZONA DE RIESGO MODERADA</v>
          </cell>
          <cell r="F4" t="str">
            <v>ZONA DE RIESGO MODERADA</v>
          </cell>
        </row>
        <row r="5">
          <cell r="C5" t="str">
            <v>ZONA DE RIESGO BAJA</v>
          </cell>
          <cell r="D5" t="str">
            <v>ZONA DE RIESGO MODERADA</v>
          </cell>
          <cell r="E5" t="str">
            <v>ZONA DE RIESGO MODERADA</v>
          </cell>
          <cell r="F5" t="str">
            <v>ZONA DE RIESGO ALTA</v>
          </cell>
        </row>
        <row r="6">
          <cell r="C6" t="str">
            <v>ZONA DE RIESGO MODERADA</v>
          </cell>
          <cell r="D6" t="str">
            <v>ZONA DE RIESGO MODERADA</v>
          </cell>
          <cell r="E6" t="str">
            <v>ZONA DE RIESGO ALTA</v>
          </cell>
          <cell r="F6" t="str">
            <v>ZONA DE RIESGO MUY ALTA</v>
          </cell>
        </row>
        <row r="7">
          <cell r="C7" t="str">
            <v>ZONA DE RIESGO MODERADA</v>
          </cell>
          <cell r="D7" t="str">
            <v>ZONA DE RIESGO ALTA</v>
          </cell>
          <cell r="E7" t="str">
            <v>ZONA DE RIESGO MUY ALTA</v>
          </cell>
          <cell r="F7" t="str">
            <v>ZONA DE RIESGO MUY ALTA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s>
    <sheetDataSet>
      <sheetData sheetId="0">
        <row r="17">
          <cell r="K17">
            <v>3</v>
          </cell>
        </row>
        <row r="92">
          <cell r="K92">
            <v>2</v>
          </cell>
          <cell r="L92">
            <v>3</v>
          </cell>
        </row>
      </sheetData>
      <sheetData sheetId="1">
        <row r="4">
          <cell r="C4" t="str">
            <v>ZONA DE RIESGO BAJA</v>
          </cell>
          <cell r="D4" t="str">
            <v>ZONA DE RIESGO BAJA</v>
          </cell>
          <cell r="E4" t="str">
            <v>ZONA DE RIESGO MODERADA</v>
          </cell>
          <cell r="F4" t="str">
            <v>ZONA DE RIESGO MODERADA</v>
          </cell>
        </row>
        <row r="5">
          <cell r="C5" t="str">
            <v>ZONA DE RIESGO BAJA</v>
          </cell>
          <cell r="D5" t="str">
            <v>ZONA DE RIESGO MODERADA</v>
          </cell>
          <cell r="E5" t="str">
            <v>ZONA DE RIESGO MODERADA</v>
          </cell>
          <cell r="F5" t="str">
            <v>ZONA DE RIESGO ALTA</v>
          </cell>
        </row>
        <row r="6">
          <cell r="C6" t="str">
            <v>ZONA DE RIESGO MODERADA</v>
          </cell>
          <cell r="D6" t="str">
            <v>ZONA DE RIESGO MODERADA</v>
          </cell>
          <cell r="E6" t="str">
            <v>ZONA DE RIESGO ALTA</v>
          </cell>
          <cell r="F6" t="str">
            <v>ZONA DE RIESGO MUY ALTA</v>
          </cell>
        </row>
        <row r="7">
          <cell r="C7" t="str">
            <v>ZONA DE RIESGO MODERADA</v>
          </cell>
          <cell r="D7" t="str">
            <v>ZONA DE RIESGO ALTA</v>
          </cell>
          <cell r="E7" t="str">
            <v>ZONA DE RIESGO MUY ALTA</v>
          </cell>
          <cell r="F7" t="str">
            <v>ZONA DE RIESGO MUY ALTA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4"/>
  <sheetViews>
    <sheetView tabSelected="1" workbookViewId="0" topLeftCell="K1">
      <selection activeCell="P10" sqref="P10:P12"/>
    </sheetView>
  </sheetViews>
  <sheetFormatPr defaultColWidth="11.421875" defaultRowHeight="15"/>
  <cols>
    <col min="1" max="1" width="9.00390625" style="9" customWidth="1"/>
    <col min="2" max="2" width="38.00390625" style="9" customWidth="1"/>
    <col min="3" max="3" width="35.421875" style="9" customWidth="1"/>
    <col min="4" max="4" width="30.28125" style="9" customWidth="1"/>
    <col min="5" max="5" width="17.7109375" style="9" customWidth="1"/>
    <col min="6" max="9" width="11.421875" style="9" customWidth="1"/>
    <col min="10" max="10" width="52.00390625" style="9" customWidth="1"/>
    <col min="11" max="11" width="30.28125" style="9" customWidth="1"/>
    <col min="12" max="14" width="11.421875" style="9" customWidth="1"/>
    <col min="15" max="15" width="14.28125" style="9" customWidth="1"/>
    <col min="16" max="16" width="35.140625" style="9" customWidth="1"/>
    <col min="17" max="17" width="34.57421875" style="9" customWidth="1"/>
    <col min="18" max="18" width="24.421875" style="9" customWidth="1"/>
    <col min="19" max="16384" width="11.421875" style="9" customWidth="1"/>
  </cols>
  <sheetData>
    <row r="1" spans="1:18" ht="12.95" customHeight="1">
      <c r="A1" s="6"/>
      <c r="B1" s="254"/>
      <c r="C1" s="7" t="s">
        <v>239</v>
      </c>
      <c r="D1" s="8"/>
      <c r="E1" s="8"/>
      <c r="F1" s="8"/>
      <c r="G1" s="8"/>
      <c r="H1" s="8"/>
      <c r="I1" s="8"/>
      <c r="J1" s="8"/>
      <c r="K1" s="8"/>
      <c r="L1" s="8"/>
      <c r="M1" s="8"/>
      <c r="N1" s="8"/>
      <c r="O1" s="8"/>
      <c r="P1" s="8"/>
      <c r="Q1" s="8"/>
      <c r="R1" s="8"/>
    </row>
    <row r="2" spans="1:18" ht="12.95" customHeight="1">
      <c r="A2" s="6"/>
      <c r="B2" s="254"/>
      <c r="C2" s="7" t="s">
        <v>0</v>
      </c>
      <c r="D2" s="10"/>
      <c r="E2" s="10"/>
      <c r="F2" s="10"/>
      <c r="G2" s="10"/>
      <c r="H2" s="10"/>
      <c r="I2" s="10"/>
      <c r="J2" s="10"/>
      <c r="K2" s="10"/>
      <c r="L2" s="10"/>
      <c r="M2" s="10"/>
      <c r="N2" s="10"/>
      <c r="O2" s="10"/>
      <c r="P2" s="10"/>
      <c r="Q2" s="10"/>
      <c r="R2" s="10"/>
    </row>
    <row r="3" spans="1:18" ht="12.95" customHeight="1">
      <c r="A3" s="6"/>
      <c r="B3" s="254"/>
      <c r="C3" s="11"/>
      <c r="D3" s="8"/>
      <c r="E3" s="8"/>
      <c r="F3" s="8"/>
      <c r="G3" s="8"/>
      <c r="H3" s="8"/>
      <c r="I3" s="8"/>
      <c r="J3" s="8"/>
      <c r="K3" s="8"/>
      <c r="L3" s="8"/>
      <c r="M3" s="8"/>
      <c r="N3" s="8"/>
      <c r="O3" s="8"/>
      <c r="P3" s="8"/>
      <c r="Q3" s="8"/>
      <c r="R3" s="8"/>
    </row>
    <row r="4" spans="1:18" ht="12.95" customHeight="1">
      <c r="A4" s="6"/>
      <c r="B4" s="254"/>
      <c r="C4" s="7" t="s">
        <v>240</v>
      </c>
      <c r="D4" s="8"/>
      <c r="E4" s="8"/>
      <c r="F4" s="8"/>
      <c r="G4" s="8"/>
      <c r="H4" s="8"/>
      <c r="I4" s="8"/>
      <c r="J4" s="8"/>
      <c r="K4" s="8"/>
      <c r="L4" s="8"/>
      <c r="M4" s="8"/>
      <c r="N4" s="8"/>
      <c r="O4" s="8"/>
      <c r="P4" s="8"/>
      <c r="Q4" s="8"/>
      <c r="R4" s="8"/>
    </row>
    <row r="5" spans="1:18" ht="12.95" customHeight="1">
      <c r="A5" s="6"/>
      <c r="B5" s="254"/>
      <c r="C5" s="7" t="s">
        <v>241</v>
      </c>
      <c r="D5" s="8"/>
      <c r="E5" s="8"/>
      <c r="F5" s="8"/>
      <c r="G5" s="8"/>
      <c r="H5" s="8"/>
      <c r="I5" s="8"/>
      <c r="J5" s="8"/>
      <c r="K5" s="8"/>
      <c r="L5" s="8"/>
      <c r="M5" s="8"/>
      <c r="N5" s="8"/>
      <c r="O5" s="8"/>
      <c r="P5" s="8"/>
      <c r="Q5" s="8"/>
      <c r="R5" s="8"/>
    </row>
    <row r="6" spans="1:18" ht="12.95" customHeight="1">
      <c r="A6" s="6"/>
      <c r="B6" s="254"/>
      <c r="C6" s="7" t="s">
        <v>1</v>
      </c>
      <c r="D6" s="10"/>
      <c r="E6" s="10"/>
      <c r="F6" s="10"/>
      <c r="G6" s="10"/>
      <c r="H6" s="10"/>
      <c r="I6" s="10"/>
      <c r="J6" s="10"/>
      <c r="K6" s="10"/>
      <c r="L6" s="10"/>
      <c r="M6" s="10"/>
      <c r="N6" s="10"/>
      <c r="O6" s="10"/>
      <c r="P6" s="10"/>
      <c r="Q6" s="10"/>
      <c r="R6" s="12"/>
    </row>
    <row r="7" spans="1:18" ht="24.95" customHeight="1">
      <c r="A7" s="138" t="s">
        <v>2</v>
      </c>
      <c r="B7" s="138"/>
      <c r="C7" s="136" t="s">
        <v>3</v>
      </c>
      <c r="D7" s="136"/>
      <c r="E7" s="136"/>
      <c r="F7" s="136"/>
      <c r="G7" s="136"/>
      <c r="H7" s="136"/>
      <c r="I7" s="136"/>
      <c r="J7" s="136"/>
      <c r="K7" s="136"/>
      <c r="L7" s="136"/>
      <c r="M7" s="136"/>
      <c r="N7" s="136"/>
      <c r="O7" s="136"/>
      <c r="P7" s="136"/>
      <c r="Q7" s="136"/>
      <c r="R7" s="155"/>
    </row>
    <row r="8" spans="1:18" ht="24.95" customHeight="1">
      <c r="A8" s="138"/>
      <c r="B8" s="138"/>
      <c r="C8" s="255"/>
      <c r="D8" s="255"/>
      <c r="E8" s="255"/>
      <c r="F8" s="255"/>
      <c r="G8" s="255"/>
      <c r="H8" s="255"/>
      <c r="I8" s="255"/>
      <c r="J8" s="255"/>
      <c r="K8" s="255"/>
      <c r="L8" s="255"/>
      <c r="M8" s="255"/>
      <c r="N8" s="255"/>
      <c r="O8" s="255"/>
      <c r="P8" s="255"/>
      <c r="Q8" s="255"/>
      <c r="R8" s="157"/>
    </row>
    <row r="9" spans="1:18" ht="24.95" customHeight="1">
      <c r="A9" s="256" t="s">
        <v>4</v>
      </c>
      <c r="B9" s="256"/>
      <c r="C9" s="257" t="s">
        <v>5</v>
      </c>
      <c r="D9" s="257"/>
      <c r="E9" s="257"/>
      <c r="F9" s="257"/>
      <c r="G9" s="257"/>
      <c r="H9" s="257"/>
      <c r="I9" s="257"/>
      <c r="J9" s="257"/>
      <c r="K9" s="257"/>
      <c r="L9" s="257"/>
      <c r="M9" s="257"/>
      <c r="N9" s="257"/>
      <c r="O9" s="257"/>
      <c r="P9" s="257"/>
      <c r="Q9" s="257"/>
      <c r="R9" s="258"/>
    </row>
    <row r="10" spans="1:18" ht="24.95" customHeight="1">
      <c r="A10" s="231" t="s">
        <v>6</v>
      </c>
      <c r="B10" s="232"/>
      <c r="C10" s="187"/>
      <c r="D10" s="187"/>
      <c r="E10" s="188"/>
      <c r="F10" s="186" t="s">
        <v>7</v>
      </c>
      <c r="G10" s="187"/>
      <c r="H10" s="187"/>
      <c r="I10" s="188"/>
      <c r="J10" s="139" t="s">
        <v>8</v>
      </c>
      <c r="K10" s="186" t="s">
        <v>9</v>
      </c>
      <c r="L10" s="187"/>
      <c r="M10" s="187"/>
      <c r="N10" s="188"/>
      <c r="O10" s="149" t="s">
        <v>10</v>
      </c>
      <c r="P10" s="152" t="s">
        <v>11</v>
      </c>
      <c r="Q10" s="110"/>
      <c r="R10" s="149" t="s">
        <v>12</v>
      </c>
    </row>
    <row r="11" spans="1:18" ht="24.95" customHeight="1">
      <c r="A11" s="218" t="s">
        <v>13</v>
      </c>
      <c r="B11" s="139" t="s">
        <v>14</v>
      </c>
      <c r="C11" s="139" t="s">
        <v>15</v>
      </c>
      <c r="D11" s="139" t="s">
        <v>16</v>
      </c>
      <c r="E11" s="139" t="s">
        <v>17</v>
      </c>
      <c r="F11" s="142" t="s">
        <v>18</v>
      </c>
      <c r="G11" s="143"/>
      <c r="H11" s="143"/>
      <c r="I11" s="144"/>
      <c r="J11" s="140"/>
      <c r="K11" s="142" t="s">
        <v>19</v>
      </c>
      <c r="L11" s="143"/>
      <c r="M11" s="143"/>
      <c r="N11" s="144"/>
      <c r="O11" s="150"/>
      <c r="P11" s="153"/>
      <c r="Q11" s="111" t="s">
        <v>457</v>
      </c>
      <c r="R11" s="150"/>
    </row>
    <row r="12" spans="1:18" ht="24.95" customHeight="1">
      <c r="A12" s="220"/>
      <c r="B12" s="141"/>
      <c r="C12" s="141"/>
      <c r="D12" s="141"/>
      <c r="E12" s="141"/>
      <c r="F12" s="14" t="s">
        <v>20</v>
      </c>
      <c r="G12" s="14" t="s">
        <v>21</v>
      </c>
      <c r="H12" s="14" t="s">
        <v>9</v>
      </c>
      <c r="I12" s="14" t="s">
        <v>22</v>
      </c>
      <c r="J12" s="141"/>
      <c r="K12" s="14" t="s">
        <v>20</v>
      </c>
      <c r="L12" s="14" t="s">
        <v>21</v>
      </c>
      <c r="M12" s="14" t="s">
        <v>9</v>
      </c>
      <c r="N12" s="14" t="s">
        <v>22</v>
      </c>
      <c r="O12" s="151"/>
      <c r="P12" s="154"/>
      <c r="Q12" s="112"/>
      <c r="R12" s="151"/>
    </row>
    <row r="13" spans="1:18" ht="90.75" customHeight="1">
      <c r="A13" s="131" t="s">
        <v>23</v>
      </c>
      <c r="B13" s="133" t="s">
        <v>426</v>
      </c>
      <c r="C13" s="133" t="s">
        <v>324</v>
      </c>
      <c r="D13" s="133" t="s">
        <v>229</v>
      </c>
      <c r="E13" s="133" t="s">
        <v>24</v>
      </c>
      <c r="F13" s="121">
        <v>4</v>
      </c>
      <c r="G13" s="121">
        <v>3</v>
      </c>
      <c r="H13" s="123">
        <f>F13*G13</f>
        <v>12</v>
      </c>
      <c r="I13" s="125" t="str">
        <f>INDEX(Hoja2!$C$4:$F$7,Hoja1!F13,Hoja1!G13)</f>
        <v>ZONA DE RIESGO MUY ALTA</v>
      </c>
      <c r="J13" s="119" t="s">
        <v>427</v>
      </c>
      <c r="K13" s="121">
        <v>4</v>
      </c>
      <c r="L13" s="121">
        <v>3</v>
      </c>
      <c r="M13" s="123">
        <f aca="true" t="shared" si="0" ref="M13:M22">K13*L13</f>
        <v>12</v>
      </c>
      <c r="N13" s="125" t="str">
        <f>INDEX('[1]Hoja2'!$C$4:$F$7,'[1]Hoja1'!K13,'[1]Hoja1'!L13)</f>
        <v>ZONA DE RIESGO ALTA</v>
      </c>
      <c r="O13" s="127" t="s">
        <v>25</v>
      </c>
      <c r="P13" s="119" t="s">
        <v>318</v>
      </c>
      <c r="Q13" s="21" t="s">
        <v>458</v>
      </c>
      <c r="R13" s="129" t="s">
        <v>26</v>
      </c>
    </row>
    <row r="14" spans="1:18" ht="41.25" customHeight="1">
      <c r="A14" s="132"/>
      <c r="B14" s="134"/>
      <c r="C14" s="134"/>
      <c r="D14" s="134"/>
      <c r="E14" s="134"/>
      <c r="F14" s="122"/>
      <c r="G14" s="122"/>
      <c r="H14" s="124"/>
      <c r="I14" s="126"/>
      <c r="J14" s="120"/>
      <c r="K14" s="122"/>
      <c r="L14" s="122"/>
      <c r="M14" s="124"/>
      <c r="N14" s="126"/>
      <c r="O14" s="128"/>
      <c r="P14" s="120"/>
      <c r="Q14" s="21" t="s">
        <v>472</v>
      </c>
      <c r="R14" s="130"/>
    </row>
    <row r="15" spans="1:18" ht="146.25" customHeight="1">
      <c r="A15" s="24" t="s">
        <v>27</v>
      </c>
      <c r="B15" s="25" t="s">
        <v>28</v>
      </c>
      <c r="C15" s="25" t="s">
        <v>29</v>
      </c>
      <c r="D15" s="25" t="s">
        <v>30</v>
      </c>
      <c r="E15" s="24" t="s">
        <v>31</v>
      </c>
      <c r="F15" s="26">
        <v>3</v>
      </c>
      <c r="G15" s="26">
        <v>4</v>
      </c>
      <c r="H15" s="19">
        <f aca="true" t="shared" si="1" ref="H15:H22">F15*G15</f>
        <v>12</v>
      </c>
      <c r="I15" s="20" t="str">
        <f>INDEX(Hoja2!$C$4:$F$7,Hoja1!F15,Hoja1!G15)</f>
        <v>ZONA DE RIESGO MUY ALTA</v>
      </c>
      <c r="J15" s="21" t="s">
        <v>428</v>
      </c>
      <c r="K15" s="19">
        <v>2</v>
      </c>
      <c r="L15" s="19">
        <v>3</v>
      </c>
      <c r="M15" s="19">
        <f t="shared" si="0"/>
        <v>6</v>
      </c>
      <c r="N15" s="20" t="str">
        <f>INDEX('[1]Hoja2'!$C$4:$F$7,'[1]Hoja1'!K14,'[1]Hoja1'!L14)</f>
        <v>ZONA DE RIESGO MODERADA</v>
      </c>
      <c r="O15" s="27" t="s">
        <v>25</v>
      </c>
      <c r="P15" s="21" t="s">
        <v>32</v>
      </c>
      <c r="Q15" s="21" t="s">
        <v>473</v>
      </c>
      <c r="R15" s="21" t="s">
        <v>33</v>
      </c>
    </row>
    <row r="16" spans="1:18" ht="147.75" customHeight="1">
      <c r="A16" s="28" t="s">
        <v>34</v>
      </c>
      <c r="B16" s="29" t="s">
        <v>35</v>
      </c>
      <c r="C16" s="30" t="s">
        <v>36</v>
      </c>
      <c r="D16" s="30" t="s">
        <v>37</v>
      </c>
      <c r="E16" s="19" t="s">
        <v>38</v>
      </c>
      <c r="F16" s="19">
        <v>2</v>
      </c>
      <c r="G16" s="19">
        <v>4</v>
      </c>
      <c r="H16" s="19">
        <f t="shared" si="1"/>
        <v>8</v>
      </c>
      <c r="I16" s="20" t="str">
        <f>INDEX(Hoja2!$C$4:$F$7,Hoja1!F16,Hoja1!G16)</f>
        <v>ZONA DE RIESGO ALTA</v>
      </c>
      <c r="J16" s="21" t="s">
        <v>429</v>
      </c>
      <c r="K16" s="19">
        <v>1</v>
      </c>
      <c r="L16" s="19">
        <v>4</v>
      </c>
      <c r="M16" s="19">
        <f t="shared" si="0"/>
        <v>4</v>
      </c>
      <c r="N16" s="20" t="str">
        <f>INDEX('[1]Hoja2'!$C$4:$F$7,'[1]Hoja1'!K15,'[1]Hoja1'!L15)</f>
        <v>ZONA DE RIESGO MODERADA</v>
      </c>
      <c r="O16" s="22" t="s">
        <v>39</v>
      </c>
      <c r="P16" s="21" t="s">
        <v>40</v>
      </c>
      <c r="Q16" s="21" t="s">
        <v>474</v>
      </c>
      <c r="R16" s="23" t="s">
        <v>41</v>
      </c>
    </row>
    <row r="17" spans="1:18" ht="174" customHeight="1">
      <c r="A17" s="28" t="s">
        <v>42</v>
      </c>
      <c r="B17" s="29" t="s">
        <v>43</v>
      </c>
      <c r="C17" s="21" t="s">
        <v>44</v>
      </c>
      <c r="D17" s="30" t="s">
        <v>45</v>
      </c>
      <c r="E17" s="19" t="s">
        <v>24</v>
      </c>
      <c r="F17" s="19">
        <v>2</v>
      </c>
      <c r="G17" s="19">
        <v>4</v>
      </c>
      <c r="H17" s="19">
        <f t="shared" si="1"/>
        <v>8</v>
      </c>
      <c r="I17" s="20" t="str">
        <f>INDEX(Hoja2!$C$4:$F$7,Hoja1!F17,Hoja1!G17)</f>
        <v>ZONA DE RIESGO ALTA</v>
      </c>
      <c r="J17" s="30" t="s">
        <v>430</v>
      </c>
      <c r="K17" s="19">
        <v>1</v>
      </c>
      <c r="L17" s="19">
        <v>4</v>
      </c>
      <c r="M17" s="19">
        <f t="shared" si="0"/>
        <v>4</v>
      </c>
      <c r="N17" s="20" t="str">
        <f>INDEX('[1]Hoja2'!$C$4:$F$7,'[1]Hoja1'!K16,'[1]Hoja1'!L16)</f>
        <v>ZONA DE RIESGO MODERADA</v>
      </c>
      <c r="O17" s="22" t="s">
        <v>25</v>
      </c>
      <c r="P17" s="30" t="s">
        <v>230</v>
      </c>
      <c r="Q17" s="30" t="s">
        <v>459</v>
      </c>
      <c r="R17" s="23" t="s">
        <v>41</v>
      </c>
    </row>
    <row r="18" spans="1:18" ht="176.25" customHeight="1">
      <c r="A18" s="15" t="s">
        <v>46</v>
      </c>
      <c r="B18" s="29" t="s">
        <v>47</v>
      </c>
      <c r="C18" s="30" t="s">
        <v>325</v>
      </c>
      <c r="D18" s="30" t="s">
        <v>326</v>
      </c>
      <c r="E18" s="19" t="s">
        <v>24</v>
      </c>
      <c r="F18" s="19">
        <v>4</v>
      </c>
      <c r="G18" s="19">
        <v>2</v>
      </c>
      <c r="H18" s="19">
        <f t="shared" si="1"/>
        <v>8</v>
      </c>
      <c r="I18" s="20" t="str">
        <f>INDEX(Hoja2!$C$4:$F$7,Hoja1!F18,Hoja1!G18)</f>
        <v>ZONA DE RIESGO ALTA</v>
      </c>
      <c r="J18" s="21" t="s">
        <v>431</v>
      </c>
      <c r="K18" s="19">
        <v>3</v>
      </c>
      <c r="L18" s="19">
        <v>2</v>
      </c>
      <c r="M18" s="19">
        <f t="shared" si="0"/>
        <v>6</v>
      </c>
      <c r="N18" s="20" t="str">
        <f>INDEX('[1]Hoja2'!$C$4:$F$7,'[1]Hoja1'!K17,'[1]Hoja1'!L17)</f>
        <v>ZONA DE RIESGO MODERADA</v>
      </c>
      <c r="O18" s="22" t="s">
        <v>25</v>
      </c>
      <c r="P18" s="21" t="s">
        <v>48</v>
      </c>
      <c r="Q18" s="21" t="s">
        <v>475</v>
      </c>
      <c r="R18" s="30" t="s">
        <v>49</v>
      </c>
    </row>
    <row r="19" spans="1:18" ht="90" customHeight="1">
      <c r="A19" s="17" t="s">
        <v>50</v>
      </c>
      <c r="B19" s="31" t="s">
        <v>51</v>
      </c>
      <c r="C19" s="21" t="s">
        <v>52</v>
      </c>
      <c r="D19" s="21" t="s">
        <v>53</v>
      </c>
      <c r="E19" s="32" t="s">
        <v>24</v>
      </c>
      <c r="F19" s="32">
        <v>4</v>
      </c>
      <c r="G19" s="32">
        <v>4</v>
      </c>
      <c r="H19" s="19">
        <f t="shared" si="1"/>
        <v>16</v>
      </c>
      <c r="I19" s="20" t="str">
        <f>INDEX(Hoja2!$C$4:$F$7,Hoja1!F19,Hoja1!G19)</f>
        <v>ZONA DE RIESGO MUY ALTA</v>
      </c>
      <c r="J19" s="21" t="s">
        <v>299</v>
      </c>
      <c r="K19" s="32">
        <v>3</v>
      </c>
      <c r="L19" s="32">
        <v>3</v>
      </c>
      <c r="M19" s="19">
        <f>K19*L19</f>
        <v>9</v>
      </c>
      <c r="N19" s="20" t="str">
        <f>INDEX('[1]Hoja2'!$C$4:$F$7,'[1]Hoja1'!K18,'[1]Hoja1'!L18)</f>
        <v>ZONA DE RIESGO MODERADA</v>
      </c>
      <c r="O19" s="33" t="s">
        <v>25</v>
      </c>
      <c r="P19" s="21" t="s">
        <v>444</v>
      </c>
      <c r="Q19" s="21" t="s">
        <v>476</v>
      </c>
      <c r="R19" s="21" t="s">
        <v>54</v>
      </c>
    </row>
    <row r="20" spans="1:18" ht="90" customHeight="1">
      <c r="A20" s="17" t="s">
        <v>55</v>
      </c>
      <c r="B20" s="21" t="s">
        <v>56</v>
      </c>
      <c r="C20" s="31" t="s">
        <v>57</v>
      </c>
      <c r="D20" s="21" t="s">
        <v>58</v>
      </c>
      <c r="E20" s="32" t="s">
        <v>24</v>
      </c>
      <c r="F20" s="32">
        <v>3</v>
      </c>
      <c r="G20" s="32">
        <v>4</v>
      </c>
      <c r="H20" s="19">
        <f t="shared" si="1"/>
        <v>12</v>
      </c>
      <c r="I20" s="20" t="str">
        <f>INDEX(Hoja2!$C$4:$F$7,Hoja1!F20,Hoja1!G20)</f>
        <v>ZONA DE RIESGO MUY ALTA</v>
      </c>
      <c r="J20" s="21" t="s">
        <v>445</v>
      </c>
      <c r="K20" s="32">
        <v>2</v>
      </c>
      <c r="L20" s="32">
        <v>4</v>
      </c>
      <c r="M20" s="19">
        <f>K20*L20</f>
        <v>8</v>
      </c>
      <c r="N20" s="20" t="str">
        <f>INDEX('[1]Hoja2'!$C$4:$F$7,'[1]Hoja1'!K19,'[1]Hoja1'!L19)</f>
        <v>ZONA DE RIESGO ALTA</v>
      </c>
      <c r="O20" s="33" t="s">
        <v>25</v>
      </c>
      <c r="P20" s="21" t="s">
        <v>231</v>
      </c>
      <c r="Q20" s="21" t="s">
        <v>477</v>
      </c>
      <c r="R20" s="21" t="s">
        <v>59</v>
      </c>
    </row>
    <row r="21" spans="1:18" ht="141.75" customHeight="1">
      <c r="A21" s="17" t="s">
        <v>60</v>
      </c>
      <c r="B21" s="31" t="s">
        <v>61</v>
      </c>
      <c r="C21" s="21" t="s">
        <v>327</v>
      </c>
      <c r="D21" s="21" t="s">
        <v>62</v>
      </c>
      <c r="E21" s="32" t="s">
        <v>38</v>
      </c>
      <c r="F21" s="32">
        <v>3</v>
      </c>
      <c r="G21" s="32">
        <v>4</v>
      </c>
      <c r="H21" s="19">
        <f t="shared" si="1"/>
        <v>12</v>
      </c>
      <c r="I21" s="20" t="str">
        <f>INDEX(Hoja2!$C$4:$F$7,Hoja1!F21,Hoja1!G21)</f>
        <v>ZONA DE RIESGO MUY ALTA</v>
      </c>
      <c r="J21" s="30" t="s">
        <v>328</v>
      </c>
      <c r="K21" s="32">
        <v>2</v>
      </c>
      <c r="L21" s="32">
        <v>4</v>
      </c>
      <c r="M21" s="19">
        <f>K21*L21</f>
        <v>8</v>
      </c>
      <c r="N21" s="20" t="str">
        <f>INDEX('[1]Hoja2'!$C$4:$F$7,'[1]Hoja1'!K20,'[1]Hoja1'!L20)</f>
        <v>ZONA DE RIESGO MUY ALTA</v>
      </c>
      <c r="O21" s="33" t="s">
        <v>39</v>
      </c>
      <c r="P21" s="21" t="s">
        <v>446</v>
      </c>
      <c r="Q21" s="21" t="s">
        <v>478</v>
      </c>
      <c r="R21" s="21" t="s">
        <v>59</v>
      </c>
    </row>
    <row r="22" spans="1:18" ht="156.75" customHeight="1">
      <c r="A22" s="15" t="s">
        <v>63</v>
      </c>
      <c r="B22" s="29" t="s">
        <v>64</v>
      </c>
      <c r="C22" s="30" t="s">
        <v>65</v>
      </c>
      <c r="D22" s="30" t="s">
        <v>66</v>
      </c>
      <c r="E22" s="19" t="s">
        <v>24</v>
      </c>
      <c r="F22" s="19">
        <v>2</v>
      </c>
      <c r="G22" s="19">
        <v>4</v>
      </c>
      <c r="H22" s="19">
        <f t="shared" si="1"/>
        <v>8</v>
      </c>
      <c r="I22" s="20" t="str">
        <f>INDEX(Hoja2!$C$4:$F$7,Hoja1!F22,Hoja1!G22)</f>
        <v>ZONA DE RIESGO ALTA</v>
      </c>
      <c r="J22" s="30" t="s">
        <v>329</v>
      </c>
      <c r="K22" s="19">
        <v>1</v>
      </c>
      <c r="L22" s="19">
        <v>4</v>
      </c>
      <c r="M22" s="19">
        <f t="shared" si="0"/>
        <v>4</v>
      </c>
      <c r="N22" s="20" t="str">
        <f>INDEX('[1]Hoja2'!$C$4:$F$7,'[1]Hoja1'!K21,'[1]Hoja1'!L21)</f>
        <v>ZONA DE RIESGO MODERADA</v>
      </c>
      <c r="O22" s="22" t="s">
        <v>25</v>
      </c>
      <c r="P22" s="21" t="s">
        <v>67</v>
      </c>
      <c r="Q22" s="21" t="s">
        <v>479</v>
      </c>
      <c r="R22" s="30" t="s">
        <v>68</v>
      </c>
    </row>
    <row r="23" spans="1:18" ht="48" customHeight="1" thickBot="1">
      <c r="A23" s="196" t="s">
        <v>2</v>
      </c>
      <c r="B23" s="155"/>
      <c r="C23" s="135" t="s">
        <v>74</v>
      </c>
      <c r="D23" s="136"/>
      <c r="E23" s="136"/>
      <c r="F23" s="136"/>
      <c r="G23" s="136"/>
      <c r="H23" s="136"/>
      <c r="I23" s="136"/>
      <c r="J23" s="136"/>
      <c r="K23" s="136"/>
      <c r="L23" s="136"/>
      <c r="M23" s="136"/>
      <c r="N23" s="136"/>
      <c r="O23" s="136"/>
      <c r="P23" s="136"/>
      <c r="Q23" s="109"/>
      <c r="R23" s="34"/>
    </row>
    <row r="24" spans="1:18" ht="14.25" customHeight="1">
      <c r="A24" s="201" t="s">
        <v>4</v>
      </c>
      <c r="B24" s="202"/>
      <c r="C24" s="203" t="s">
        <v>73</v>
      </c>
      <c r="D24" s="204"/>
      <c r="E24" s="204"/>
      <c r="F24" s="204"/>
      <c r="G24" s="204"/>
      <c r="H24" s="204"/>
      <c r="I24" s="204"/>
      <c r="J24" s="204"/>
      <c r="K24" s="204"/>
      <c r="L24" s="204"/>
      <c r="M24" s="204"/>
      <c r="N24" s="204"/>
      <c r="O24" s="204"/>
      <c r="P24" s="204"/>
      <c r="Q24" s="204"/>
      <c r="R24" s="204"/>
    </row>
    <row r="25" spans="1:18" ht="15">
      <c r="A25" s="205" t="s">
        <v>6</v>
      </c>
      <c r="B25" s="187"/>
      <c r="C25" s="187"/>
      <c r="D25" s="187"/>
      <c r="E25" s="188"/>
      <c r="F25" s="146" t="s">
        <v>7</v>
      </c>
      <c r="G25" s="147"/>
      <c r="H25" s="147"/>
      <c r="I25" s="148"/>
      <c r="J25" s="139" t="s">
        <v>8</v>
      </c>
      <c r="K25" s="186" t="s">
        <v>9</v>
      </c>
      <c r="L25" s="187"/>
      <c r="M25" s="187"/>
      <c r="N25" s="188"/>
      <c r="O25" s="149" t="s">
        <v>10</v>
      </c>
      <c r="P25" s="152" t="s">
        <v>11</v>
      </c>
      <c r="Q25" s="110"/>
      <c r="R25" s="149" t="s">
        <v>12</v>
      </c>
    </row>
    <row r="26" spans="1:18" ht="15">
      <c r="A26" s="139" t="s">
        <v>72</v>
      </c>
      <c r="B26" s="139" t="s">
        <v>14</v>
      </c>
      <c r="C26" s="139" t="s">
        <v>15</v>
      </c>
      <c r="D26" s="139" t="s">
        <v>71</v>
      </c>
      <c r="E26" s="139" t="s">
        <v>17</v>
      </c>
      <c r="F26" s="146" t="s">
        <v>18</v>
      </c>
      <c r="G26" s="147"/>
      <c r="H26" s="147"/>
      <c r="I26" s="148"/>
      <c r="J26" s="140"/>
      <c r="K26" s="142" t="s">
        <v>19</v>
      </c>
      <c r="L26" s="143"/>
      <c r="M26" s="143"/>
      <c r="N26" s="144"/>
      <c r="O26" s="150"/>
      <c r="P26" s="153"/>
      <c r="Q26" s="111"/>
      <c r="R26" s="150"/>
    </row>
    <row r="27" spans="1:18" ht="40.5">
      <c r="A27" s="141"/>
      <c r="B27" s="141"/>
      <c r="C27" s="141"/>
      <c r="D27" s="141"/>
      <c r="E27" s="141"/>
      <c r="F27" s="14" t="s">
        <v>20</v>
      </c>
      <c r="G27" s="14" t="s">
        <v>21</v>
      </c>
      <c r="H27" s="14" t="s">
        <v>70</v>
      </c>
      <c r="I27" s="14" t="s">
        <v>22</v>
      </c>
      <c r="J27" s="141"/>
      <c r="K27" s="14" t="s">
        <v>20</v>
      </c>
      <c r="L27" s="14" t="s">
        <v>21</v>
      </c>
      <c r="M27" s="14" t="s">
        <v>9</v>
      </c>
      <c r="N27" s="14" t="s">
        <v>22</v>
      </c>
      <c r="O27" s="151"/>
      <c r="P27" s="154"/>
      <c r="Q27" s="112"/>
      <c r="R27" s="151"/>
    </row>
    <row r="28" spans="1:18" ht="243">
      <c r="A28" s="19" t="s">
        <v>23</v>
      </c>
      <c r="B28" s="35" t="s">
        <v>437</v>
      </c>
      <c r="C28" s="35" t="s">
        <v>298</v>
      </c>
      <c r="D28" s="35" t="s">
        <v>242</v>
      </c>
      <c r="E28" s="36" t="s">
        <v>24</v>
      </c>
      <c r="F28" s="32">
        <v>3</v>
      </c>
      <c r="G28" s="32">
        <v>2</v>
      </c>
      <c r="H28" s="19">
        <f>F28*G28</f>
        <v>6</v>
      </c>
      <c r="I28" s="20" t="str">
        <f>INDEX(Hoja2!$C$4:$F$7,Hoja1!F28,Hoja1!G28)</f>
        <v>ZONA DE RIESGO MODERADA</v>
      </c>
      <c r="J28" s="35" t="s">
        <v>438</v>
      </c>
      <c r="K28" s="32">
        <v>2</v>
      </c>
      <c r="L28" s="32">
        <v>2</v>
      </c>
      <c r="M28" s="32">
        <f>K28*L28</f>
        <v>4</v>
      </c>
      <c r="N28" s="20" t="str">
        <f>INDEX(Hoja2!$C$4:$F$7,Hoja1!K28,Hoja1!L28)</f>
        <v>ZONA DE RIESGO MODERADA</v>
      </c>
      <c r="O28" s="37" t="s">
        <v>25</v>
      </c>
      <c r="P28" s="35" t="s">
        <v>330</v>
      </c>
      <c r="Q28" s="35" t="s">
        <v>480</v>
      </c>
      <c r="R28" s="35" t="s">
        <v>389</v>
      </c>
    </row>
    <row r="29" spans="1:18" ht="108">
      <c r="A29" s="19" t="s">
        <v>27</v>
      </c>
      <c r="B29" s="35" t="s">
        <v>243</v>
      </c>
      <c r="C29" s="35" t="s">
        <v>390</v>
      </c>
      <c r="D29" s="38" t="s">
        <v>331</v>
      </c>
      <c r="E29" s="36" t="s">
        <v>38</v>
      </c>
      <c r="F29" s="32">
        <v>2</v>
      </c>
      <c r="G29" s="32">
        <v>3</v>
      </c>
      <c r="H29" s="19">
        <f>F29*G29</f>
        <v>6</v>
      </c>
      <c r="I29" s="20" t="str">
        <f>INDEX(Hoja2!$C$4:$F$7,Hoja1!F29,Hoja1!G29)</f>
        <v>ZONA DE RIESGO MODERADA</v>
      </c>
      <c r="J29" s="39" t="s">
        <v>439</v>
      </c>
      <c r="K29" s="32">
        <v>1</v>
      </c>
      <c r="L29" s="32">
        <v>3</v>
      </c>
      <c r="M29" s="32">
        <f>K29*L29</f>
        <v>3</v>
      </c>
      <c r="N29" s="20" t="str">
        <f>INDEX(Hoja2!$C$4:$F$7,Hoja1!K29,Hoja1!L29)</f>
        <v>ZONA DE RIESGO MODERADA</v>
      </c>
      <c r="O29" s="37" t="s">
        <v>39</v>
      </c>
      <c r="P29" s="31" t="s">
        <v>332</v>
      </c>
      <c r="Q29" s="45" t="s">
        <v>481</v>
      </c>
      <c r="R29" s="40" t="s">
        <v>244</v>
      </c>
    </row>
    <row r="30" spans="1:18" ht="148.5">
      <c r="A30" s="19" t="s">
        <v>34</v>
      </c>
      <c r="B30" s="31" t="s">
        <v>176</v>
      </c>
      <c r="C30" s="31" t="s">
        <v>333</v>
      </c>
      <c r="D30" s="31" t="s">
        <v>178</v>
      </c>
      <c r="E30" s="41" t="s">
        <v>24</v>
      </c>
      <c r="F30" s="41">
        <v>3</v>
      </c>
      <c r="G30" s="41">
        <v>3</v>
      </c>
      <c r="H30" s="19">
        <f>F30*G30</f>
        <v>9</v>
      </c>
      <c r="I30" s="20" t="str">
        <f>INDEX(Hoja2!$C$4:$F$7,Hoja1!F30,Hoja1!G30)</f>
        <v>ZONA DE RIESGO ALTA</v>
      </c>
      <c r="J30" s="42" t="s">
        <v>440</v>
      </c>
      <c r="K30" s="41">
        <v>2</v>
      </c>
      <c r="L30" s="41">
        <v>3</v>
      </c>
      <c r="M30" s="32">
        <f>K30*L30</f>
        <v>6</v>
      </c>
      <c r="N30" s="20" t="str">
        <f>INDEX(Hoja2!$C$4:$F$7,Hoja1!K30,Hoja1!L30)</f>
        <v>ZONA DE RIESGO MODERADA</v>
      </c>
      <c r="O30" s="43" t="s">
        <v>39</v>
      </c>
      <c r="P30" s="31" t="s">
        <v>180</v>
      </c>
      <c r="Q30" s="45" t="s">
        <v>482</v>
      </c>
      <c r="R30" s="44" t="s">
        <v>245</v>
      </c>
    </row>
    <row r="31" spans="1:18" ht="94.5">
      <c r="A31" s="19" t="s">
        <v>42</v>
      </c>
      <c r="B31" s="31" t="s">
        <v>334</v>
      </c>
      <c r="C31" s="31" t="s">
        <v>335</v>
      </c>
      <c r="D31" s="31" t="s">
        <v>336</v>
      </c>
      <c r="E31" s="41" t="s">
        <v>24</v>
      </c>
      <c r="F31" s="41">
        <v>3</v>
      </c>
      <c r="G31" s="41">
        <v>3</v>
      </c>
      <c r="H31" s="19">
        <f>F31*G31</f>
        <v>9</v>
      </c>
      <c r="I31" s="20" t="str">
        <f>INDEX(Hoja2!$C$4:$F$7,Hoja1!F31,Hoja1!G31)</f>
        <v>ZONA DE RIESGO ALTA</v>
      </c>
      <c r="J31" s="31" t="s">
        <v>337</v>
      </c>
      <c r="K31" s="41">
        <v>2</v>
      </c>
      <c r="L31" s="41">
        <v>3</v>
      </c>
      <c r="M31" s="32">
        <f>K31*L31</f>
        <v>6</v>
      </c>
      <c r="N31" s="20" t="str">
        <f>INDEX(Hoja2!$C$4:$F$7,Hoja1!K31,Hoja1!L31)</f>
        <v>ZONA DE RIESGO MODERADA</v>
      </c>
      <c r="O31" s="37" t="s">
        <v>25</v>
      </c>
      <c r="P31" s="31" t="s">
        <v>246</v>
      </c>
      <c r="Q31" s="45" t="s">
        <v>483</v>
      </c>
      <c r="R31" s="45" t="s">
        <v>247</v>
      </c>
    </row>
    <row r="32" spans="1:18" ht="15">
      <c r="A32" s="196" t="s">
        <v>2</v>
      </c>
      <c r="B32" s="155"/>
      <c r="C32" s="135" t="s">
        <v>75</v>
      </c>
      <c r="D32" s="136"/>
      <c r="E32" s="136"/>
      <c r="F32" s="136"/>
      <c r="G32" s="136"/>
      <c r="H32" s="136"/>
      <c r="I32" s="136"/>
      <c r="J32" s="136"/>
      <c r="K32" s="136"/>
      <c r="L32" s="136"/>
      <c r="M32" s="136"/>
      <c r="N32" s="136"/>
      <c r="O32" s="136"/>
      <c r="P32" s="136"/>
      <c r="Q32" s="136"/>
      <c r="R32" s="136"/>
    </row>
    <row r="33" spans="1:18" ht="15" thickBot="1">
      <c r="A33" s="197"/>
      <c r="B33" s="198"/>
      <c r="C33" s="247"/>
      <c r="D33" s="248"/>
      <c r="E33" s="248"/>
      <c r="F33" s="248"/>
      <c r="G33" s="248"/>
      <c r="H33" s="248"/>
      <c r="I33" s="248"/>
      <c r="J33" s="248"/>
      <c r="K33" s="248"/>
      <c r="L33" s="248"/>
      <c r="M33" s="248"/>
      <c r="N33" s="248"/>
      <c r="O33" s="248"/>
      <c r="P33" s="248"/>
      <c r="Q33" s="248"/>
      <c r="R33" s="248"/>
    </row>
    <row r="34" spans="1:18" ht="15" customHeight="1" thickTop="1">
      <c r="A34" s="201" t="s">
        <v>4</v>
      </c>
      <c r="B34" s="202"/>
      <c r="C34" s="249" t="s">
        <v>76</v>
      </c>
      <c r="D34" s="250"/>
      <c r="E34" s="250"/>
      <c r="F34" s="250"/>
      <c r="G34" s="250"/>
      <c r="H34" s="250"/>
      <c r="I34" s="250"/>
      <c r="J34" s="250"/>
      <c r="K34" s="250"/>
      <c r="L34" s="250"/>
      <c r="M34" s="250"/>
      <c r="N34" s="250"/>
      <c r="O34" s="250"/>
      <c r="P34" s="250"/>
      <c r="Q34" s="250"/>
      <c r="R34" s="251"/>
    </row>
    <row r="35" spans="1:18" ht="15" customHeight="1">
      <c r="A35" s="231" t="s">
        <v>6</v>
      </c>
      <c r="B35" s="232"/>
      <c r="C35" s="232"/>
      <c r="D35" s="232"/>
      <c r="E35" s="233"/>
      <c r="F35" s="244" t="s">
        <v>77</v>
      </c>
      <c r="G35" s="245"/>
      <c r="H35" s="245"/>
      <c r="I35" s="246"/>
      <c r="J35" s="145" t="s">
        <v>8</v>
      </c>
      <c r="K35" s="46" t="s">
        <v>78</v>
      </c>
      <c r="L35" s="47"/>
      <c r="M35" s="47"/>
      <c r="N35" s="48"/>
      <c r="O35" s="48"/>
      <c r="P35" s="243" t="s">
        <v>11</v>
      </c>
      <c r="Q35" s="111"/>
      <c r="R35" s="149" t="s">
        <v>12</v>
      </c>
    </row>
    <row r="36" spans="1:18" ht="41.25" customHeight="1">
      <c r="A36" s="218" t="s">
        <v>13</v>
      </c>
      <c r="B36" s="139" t="s">
        <v>79</v>
      </c>
      <c r="C36" s="139" t="s">
        <v>80</v>
      </c>
      <c r="D36" s="139" t="s">
        <v>71</v>
      </c>
      <c r="E36" s="139" t="s">
        <v>81</v>
      </c>
      <c r="F36" s="146" t="s">
        <v>18</v>
      </c>
      <c r="G36" s="147"/>
      <c r="H36" s="147"/>
      <c r="I36" s="148"/>
      <c r="J36" s="140"/>
      <c r="K36" s="49" t="s">
        <v>19</v>
      </c>
      <c r="L36" s="50"/>
      <c r="M36" s="50"/>
      <c r="N36" s="51"/>
      <c r="O36" s="51"/>
      <c r="P36" s="153"/>
      <c r="Q36" s="111" t="s">
        <v>457</v>
      </c>
      <c r="R36" s="150"/>
    </row>
    <row r="37" spans="1:18" ht="40.5">
      <c r="A37" s="220"/>
      <c r="B37" s="141"/>
      <c r="C37" s="141"/>
      <c r="D37" s="141"/>
      <c r="E37" s="141"/>
      <c r="F37" s="52" t="s">
        <v>20</v>
      </c>
      <c r="G37" s="52" t="s">
        <v>21</v>
      </c>
      <c r="H37" s="52" t="s">
        <v>9</v>
      </c>
      <c r="I37" s="52" t="s">
        <v>22</v>
      </c>
      <c r="J37" s="141"/>
      <c r="K37" s="52" t="s">
        <v>20</v>
      </c>
      <c r="L37" s="52" t="s">
        <v>21</v>
      </c>
      <c r="M37" s="142" t="s">
        <v>9</v>
      </c>
      <c r="N37" s="144"/>
      <c r="O37" s="52" t="s">
        <v>10</v>
      </c>
      <c r="P37" s="154"/>
      <c r="Q37" s="112"/>
      <c r="R37" s="151"/>
    </row>
    <row r="38" spans="1:18" ht="135">
      <c r="A38" s="53" t="s">
        <v>23</v>
      </c>
      <c r="B38" s="54" t="s">
        <v>338</v>
      </c>
      <c r="C38" s="54" t="s">
        <v>82</v>
      </c>
      <c r="D38" s="54" t="s">
        <v>83</v>
      </c>
      <c r="E38" s="54" t="s">
        <v>24</v>
      </c>
      <c r="F38" s="55">
        <v>4</v>
      </c>
      <c r="G38" s="55">
        <v>3</v>
      </c>
      <c r="H38" s="19">
        <f aca="true" t="shared" si="2" ref="H38:H46">F38*G38</f>
        <v>12</v>
      </c>
      <c r="I38" s="20" t="str">
        <f>INDEX(Hoja2!$C$4:$F$7,Hoja1!F38,Hoja1!G38)</f>
        <v>ZONA DE RIESGO MUY ALTA</v>
      </c>
      <c r="J38" s="54" t="s">
        <v>443</v>
      </c>
      <c r="K38" s="55">
        <v>3</v>
      </c>
      <c r="L38" s="55">
        <v>3</v>
      </c>
      <c r="M38" s="32">
        <f>K38*L38</f>
        <v>9</v>
      </c>
      <c r="N38" s="20" t="str">
        <f>INDEX(Hoja2!$C$4:$F$7,Hoja1!K38,Hoja1!L38)</f>
        <v>ZONA DE RIESGO ALTA</v>
      </c>
      <c r="O38" s="54" t="s">
        <v>25</v>
      </c>
      <c r="P38" s="54" t="s">
        <v>84</v>
      </c>
      <c r="Q38" s="54" t="s">
        <v>484</v>
      </c>
      <c r="R38" s="54" t="s">
        <v>85</v>
      </c>
    </row>
    <row r="39" spans="1:18" ht="243">
      <c r="A39" s="53" t="s">
        <v>27</v>
      </c>
      <c r="B39" s="54" t="s">
        <v>447</v>
      </c>
      <c r="C39" s="54" t="s">
        <v>448</v>
      </c>
      <c r="D39" s="54" t="s">
        <v>86</v>
      </c>
      <c r="E39" s="54" t="s">
        <v>24</v>
      </c>
      <c r="F39" s="55">
        <v>3</v>
      </c>
      <c r="G39" s="55">
        <v>3</v>
      </c>
      <c r="H39" s="19">
        <f t="shared" si="2"/>
        <v>9</v>
      </c>
      <c r="I39" s="20" t="str">
        <f>INDEX(Hoja2!$C$4:$F$7,Hoja1!F39,Hoja1!G39)</f>
        <v>ZONA DE RIESGO ALTA</v>
      </c>
      <c r="J39" s="54" t="s">
        <v>449</v>
      </c>
      <c r="K39" s="55">
        <v>2</v>
      </c>
      <c r="L39" s="55">
        <v>3</v>
      </c>
      <c r="M39" s="32">
        <f>K39*L39</f>
        <v>6</v>
      </c>
      <c r="N39" s="20" t="str">
        <f>INDEX(Hoja2!$C$4:$F$7,Hoja1!K39,Hoja1!L39)</f>
        <v>ZONA DE RIESGO MODERADA</v>
      </c>
      <c r="O39" s="54" t="s">
        <v>25</v>
      </c>
      <c r="P39" s="54" t="s">
        <v>339</v>
      </c>
      <c r="Q39" s="54" t="s">
        <v>485</v>
      </c>
      <c r="R39" s="54" t="s">
        <v>87</v>
      </c>
    </row>
    <row r="40" spans="1:18" ht="175.5">
      <c r="A40" s="53" t="s">
        <v>34</v>
      </c>
      <c r="B40" s="54" t="s">
        <v>88</v>
      </c>
      <c r="C40" s="54" t="s">
        <v>89</v>
      </c>
      <c r="D40" s="54" t="s">
        <v>90</v>
      </c>
      <c r="E40" s="54" t="s">
        <v>24</v>
      </c>
      <c r="F40" s="55">
        <v>3</v>
      </c>
      <c r="G40" s="55">
        <v>3</v>
      </c>
      <c r="H40" s="19">
        <f t="shared" si="2"/>
        <v>9</v>
      </c>
      <c r="I40" s="20" t="str">
        <f>INDEX(Hoja2!$C$4:$F$7,Hoja1!F40,Hoja1!G40)</f>
        <v>ZONA DE RIESGO ALTA</v>
      </c>
      <c r="J40" s="54" t="s">
        <v>91</v>
      </c>
      <c r="K40" s="55">
        <v>2</v>
      </c>
      <c r="L40" s="55">
        <v>3</v>
      </c>
      <c r="M40" s="32">
        <f aca="true" t="shared" si="3" ref="M40:M46">K40*L40</f>
        <v>6</v>
      </c>
      <c r="N40" s="20" t="str">
        <f>INDEX(Hoja2!$C$4:$F$7,Hoja1!K40,Hoja1!L40)</f>
        <v>ZONA DE RIESGO MODERADA</v>
      </c>
      <c r="O40" s="54" t="s">
        <v>25</v>
      </c>
      <c r="P40" s="54" t="s">
        <v>92</v>
      </c>
      <c r="Q40" s="54" t="s">
        <v>486</v>
      </c>
      <c r="R40" s="54" t="s">
        <v>93</v>
      </c>
    </row>
    <row r="41" spans="1:18" ht="148.5">
      <c r="A41" s="53" t="s">
        <v>42</v>
      </c>
      <c r="B41" s="54" t="s">
        <v>94</v>
      </c>
      <c r="C41" s="54" t="s">
        <v>95</v>
      </c>
      <c r="D41" s="54" t="s">
        <v>96</v>
      </c>
      <c r="E41" s="54" t="s">
        <v>24</v>
      </c>
      <c r="F41" s="55">
        <v>2</v>
      </c>
      <c r="G41" s="55">
        <v>3</v>
      </c>
      <c r="H41" s="19">
        <f t="shared" si="2"/>
        <v>6</v>
      </c>
      <c r="I41" s="20" t="str">
        <f>INDEX(Hoja2!$C$4:$F$7,Hoja1!F41,Hoja1!G41)</f>
        <v>ZONA DE RIESGO MODERADA</v>
      </c>
      <c r="J41" s="54" t="s">
        <v>97</v>
      </c>
      <c r="K41" s="55">
        <v>1</v>
      </c>
      <c r="L41" s="55">
        <v>2</v>
      </c>
      <c r="M41" s="32">
        <f t="shared" si="3"/>
        <v>2</v>
      </c>
      <c r="N41" s="20" t="str">
        <f>INDEX(Hoja2!$C$4:$F$7,Hoja1!K41,Hoja1!L41)</f>
        <v>ZONA DE RIESGO BAJA</v>
      </c>
      <c r="O41" s="54" t="s">
        <v>25</v>
      </c>
      <c r="P41" s="54" t="s">
        <v>340</v>
      </c>
      <c r="Q41" s="54" t="s">
        <v>487</v>
      </c>
      <c r="R41" s="54" t="s">
        <v>98</v>
      </c>
    </row>
    <row r="42" spans="1:18" ht="249" customHeight="1">
      <c r="A42" s="56" t="s">
        <v>46</v>
      </c>
      <c r="B42" s="54" t="s">
        <v>99</v>
      </c>
      <c r="C42" s="54" t="s">
        <v>100</v>
      </c>
      <c r="D42" s="54" t="s">
        <v>101</v>
      </c>
      <c r="E42" s="54" t="s">
        <v>38</v>
      </c>
      <c r="F42" s="55">
        <v>3</v>
      </c>
      <c r="G42" s="55">
        <v>4</v>
      </c>
      <c r="H42" s="19">
        <f t="shared" si="2"/>
        <v>12</v>
      </c>
      <c r="I42" s="20" t="str">
        <f>INDEX(Hoja2!$C$4:$F$7,Hoja1!F42,Hoja1!G42)</f>
        <v>ZONA DE RIESGO MUY ALTA</v>
      </c>
      <c r="J42" s="54" t="s">
        <v>102</v>
      </c>
      <c r="K42" s="55">
        <v>2</v>
      </c>
      <c r="L42" s="55">
        <v>4</v>
      </c>
      <c r="M42" s="32">
        <f t="shared" si="3"/>
        <v>8</v>
      </c>
      <c r="N42" s="20" t="str">
        <f>INDEX(Hoja2!$C$4:$F$7,Hoja1!K42,Hoja1!L42)</f>
        <v>ZONA DE RIESGO ALTA</v>
      </c>
      <c r="O42" s="54" t="s">
        <v>39</v>
      </c>
      <c r="P42" s="54" t="s">
        <v>103</v>
      </c>
      <c r="Q42" s="54" t="s">
        <v>460</v>
      </c>
      <c r="R42" s="54" t="s">
        <v>104</v>
      </c>
    </row>
    <row r="43" spans="1:18" ht="148.5">
      <c r="A43" s="56" t="s">
        <v>50</v>
      </c>
      <c r="B43" s="57" t="s">
        <v>105</v>
      </c>
      <c r="C43" s="54" t="s">
        <v>341</v>
      </c>
      <c r="D43" s="54" t="s">
        <v>106</v>
      </c>
      <c r="E43" s="54" t="s">
        <v>38</v>
      </c>
      <c r="F43" s="55">
        <v>3</v>
      </c>
      <c r="G43" s="55">
        <v>2</v>
      </c>
      <c r="H43" s="19">
        <f t="shared" si="2"/>
        <v>6</v>
      </c>
      <c r="I43" s="20" t="str">
        <f>INDEX(Hoja2!$C$4:$F$7,Hoja1!F43,Hoja1!G43)</f>
        <v>ZONA DE RIESGO MODERADA</v>
      </c>
      <c r="J43" s="54" t="s">
        <v>342</v>
      </c>
      <c r="K43" s="55">
        <v>2</v>
      </c>
      <c r="L43" s="55">
        <v>2</v>
      </c>
      <c r="M43" s="32">
        <f t="shared" si="3"/>
        <v>4</v>
      </c>
      <c r="N43" s="20" t="str">
        <f>INDEX(Hoja2!$C$4:$F$7,Hoja1!K43,Hoja1!L43)</f>
        <v>ZONA DE RIESGO MODERADA</v>
      </c>
      <c r="O43" s="54" t="s">
        <v>39</v>
      </c>
      <c r="P43" s="54" t="s">
        <v>450</v>
      </c>
      <c r="Q43" s="54" t="s">
        <v>488</v>
      </c>
      <c r="R43" s="54" t="s">
        <v>107</v>
      </c>
    </row>
    <row r="44" spans="1:18" ht="94.5">
      <c r="A44" s="56" t="s">
        <v>55</v>
      </c>
      <c r="B44" s="57" t="s">
        <v>108</v>
      </c>
      <c r="C44" s="54" t="s">
        <v>451</v>
      </c>
      <c r="D44" s="54" t="s">
        <v>106</v>
      </c>
      <c r="E44" s="54" t="s">
        <v>38</v>
      </c>
      <c r="F44" s="55">
        <v>2</v>
      </c>
      <c r="G44" s="55">
        <v>3</v>
      </c>
      <c r="H44" s="19">
        <f t="shared" si="2"/>
        <v>6</v>
      </c>
      <c r="I44" s="20" t="str">
        <f>INDEX(Hoja2!$C$4:$F$7,Hoja1!F44,Hoja1!G44)</f>
        <v>ZONA DE RIESGO MODERADA</v>
      </c>
      <c r="J44" s="54" t="s">
        <v>343</v>
      </c>
      <c r="K44" s="55">
        <v>1</v>
      </c>
      <c r="L44" s="55">
        <v>3</v>
      </c>
      <c r="M44" s="19">
        <f t="shared" si="3"/>
        <v>3</v>
      </c>
      <c r="N44" s="20" t="str">
        <f>INDEX(Hoja2!$C$4:$F$7,Hoja1!K44,Hoja1!L44)</f>
        <v>ZONA DE RIESGO MODERADA</v>
      </c>
      <c r="O44" s="54" t="s">
        <v>39</v>
      </c>
      <c r="P44" s="54" t="s">
        <v>109</v>
      </c>
      <c r="Q44" s="54" t="s">
        <v>489</v>
      </c>
      <c r="R44" s="54" t="s">
        <v>110</v>
      </c>
    </row>
    <row r="45" spans="1:18" ht="121.5">
      <c r="A45" s="56" t="s">
        <v>60</v>
      </c>
      <c r="B45" s="57" t="s">
        <v>111</v>
      </c>
      <c r="C45" s="54" t="s">
        <v>112</v>
      </c>
      <c r="D45" s="54" t="s">
        <v>113</v>
      </c>
      <c r="E45" s="54" t="s">
        <v>38</v>
      </c>
      <c r="F45" s="55">
        <v>2</v>
      </c>
      <c r="G45" s="55">
        <v>4</v>
      </c>
      <c r="H45" s="19">
        <f t="shared" si="2"/>
        <v>8</v>
      </c>
      <c r="I45" s="20" t="str">
        <f>INDEX(Hoja2!$C$4:$F$7,Hoja1!F45,Hoja1!G45)</f>
        <v>ZONA DE RIESGO ALTA</v>
      </c>
      <c r="J45" s="54" t="s">
        <v>114</v>
      </c>
      <c r="K45" s="55">
        <v>1</v>
      </c>
      <c r="L45" s="55">
        <v>4</v>
      </c>
      <c r="M45" s="32">
        <f t="shared" si="3"/>
        <v>4</v>
      </c>
      <c r="N45" s="20" t="str">
        <f>INDEX(Hoja2!$C$4:$F$7,Hoja1!K45,Hoja1!L45)</f>
        <v>ZONA DE RIESGO MODERADA</v>
      </c>
      <c r="O45" s="54" t="s">
        <v>25</v>
      </c>
      <c r="P45" s="54" t="s">
        <v>115</v>
      </c>
      <c r="Q45" s="54" t="s">
        <v>490</v>
      </c>
      <c r="R45" s="54" t="s">
        <v>116</v>
      </c>
    </row>
    <row r="46" spans="1:18" ht="176.25" thickBot="1">
      <c r="A46" s="58" t="s">
        <v>63</v>
      </c>
      <c r="B46" s="57" t="s">
        <v>232</v>
      </c>
      <c r="C46" s="59" t="s">
        <v>233</v>
      </c>
      <c r="D46" s="60" t="s">
        <v>344</v>
      </c>
      <c r="E46" s="54" t="s">
        <v>234</v>
      </c>
      <c r="F46" s="55">
        <v>3</v>
      </c>
      <c r="G46" s="55">
        <v>4</v>
      </c>
      <c r="H46" s="19">
        <f t="shared" si="2"/>
        <v>12</v>
      </c>
      <c r="I46" s="20" t="str">
        <f>INDEX(Hoja2!$C$4:$F$7,Hoja1!F46,Hoja1!G46)</f>
        <v>ZONA DE RIESGO MUY ALTA</v>
      </c>
      <c r="J46" s="60" t="s">
        <v>117</v>
      </c>
      <c r="K46" s="55">
        <v>2</v>
      </c>
      <c r="L46" s="55">
        <v>4</v>
      </c>
      <c r="M46" s="32">
        <f t="shared" si="3"/>
        <v>8</v>
      </c>
      <c r="N46" s="20" t="str">
        <f>INDEX(Hoja2!$C$4:$F$7,Hoja1!K46,Hoja1!L46)</f>
        <v>ZONA DE RIESGO ALTA</v>
      </c>
      <c r="O46" s="61"/>
      <c r="P46" s="30" t="s">
        <v>118</v>
      </c>
      <c r="Q46" s="30" t="s">
        <v>491</v>
      </c>
      <c r="R46" s="30" t="s">
        <v>119</v>
      </c>
    </row>
    <row r="47" spans="1:18" ht="15">
      <c r="A47" s="158" t="s">
        <v>2</v>
      </c>
      <c r="B47" s="159"/>
      <c r="C47" s="158" t="s">
        <v>248</v>
      </c>
      <c r="D47" s="162"/>
      <c r="E47" s="162"/>
      <c r="F47" s="162"/>
      <c r="G47" s="162"/>
      <c r="H47" s="162"/>
      <c r="I47" s="162"/>
      <c r="J47" s="162"/>
      <c r="K47" s="162"/>
      <c r="L47" s="162"/>
      <c r="M47" s="162"/>
      <c r="N47" s="162"/>
      <c r="O47" s="162"/>
      <c r="P47" s="162"/>
      <c r="Q47" s="162"/>
      <c r="R47" s="163"/>
    </row>
    <row r="48" spans="1:18" ht="15" thickBot="1">
      <c r="A48" s="160"/>
      <c r="B48" s="161"/>
      <c r="C48" s="160"/>
      <c r="D48" s="164"/>
      <c r="E48" s="164"/>
      <c r="F48" s="164"/>
      <c r="G48" s="164"/>
      <c r="H48" s="164"/>
      <c r="I48" s="164"/>
      <c r="J48" s="164"/>
      <c r="K48" s="164"/>
      <c r="L48" s="164"/>
      <c r="M48" s="164"/>
      <c r="N48" s="164"/>
      <c r="O48" s="164"/>
      <c r="P48" s="164"/>
      <c r="Q48" s="164"/>
      <c r="R48" s="165"/>
    </row>
    <row r="49" spans="1:18" ht="15.75" customHeight="1" thickBot="1" thickTop="1">
      <c r="A49" s="166" t="s">
        <v>4</v>
      </c>
      <c r="B49" s="167"/>
      <c r="C49" s="168" t="s">
        <v>249</v>
      </c>
      <c r="D49" s="169"/>
      <c r="E49" s="169"/>
      <c r="F49" s="169"/>
      <c r="G49" s="169"/>
      <c r="H49" s="169"/>
      <c r="I49" s="169"/>
      <c r="J49" s="169"/>
      <c r="K49" s="169"/>
      <c r="L49" s="169"/>
      <c r="M49" s="169"/>
      <c r="N49" s="169"/>
      <c r="O49" s="169"/>
      <c r="P49" s="169"/>
      <c r="Q49" s="169"/>
      <c r="R49" s="169"/>
    </row>
    <row r="50" spans="1:18" ht="15.75" customHeight="1" thickBot="1">
      <c r="A50" s="170" t="s">
        <v>250</v>
      </c>
      <c r="B50" s="171"/>
      <c r="C50" s="171"/>
      <c r="D50" s="171"/>
      <c r="E50" s="172"/>
      <c r="F50" s="170" t="s">
        <v>7</v>
      </c>
      <c r="G50" s="171"/>
      <c r="H50" s="171"/>
      <c r="I50" s="172"/>
      <c r="J50" s="173" t="s">
        <v>8</v>
      </c>
      <c r="K50" s="183" t="s">
        <v>9</v>
      </c>
      <c r="L50" s="184"/>
      <c r="M50" s="184"/>
      <c r="N50" s="184"/>
      <c r="O50" s="173" t="s">
        <v>251</v>
      </c>
      <c r="P50" s="173" t="s">
        <v>252</v>
      </c>
      <c r="Q50" s="113"/>
      <c r="R50" s="173" t="s">
        <v>253</v>
      </c>
    </row>
    <row r="51" spans="1:18" ht="25.5" customHeight="1" thickBot="1">
      <c r="A51" s="177" t="s">
        <v>72</v>
      </c>
      <c r="B51" s="179" t="s">
        <v>14</v>
      </c>
      <c r="C51" s="181" t="s">
        <v>15</v>
      </c>
      <c r="D51" s="179" t="s">
        <v>71</v>
      </c>
      <c r="E51" s="173" t="s">
        <v>17</v>
      </c>
      <c r="F51" s="170" t="s">
        <v>18</v>
      </c>
      <c r="G51" s="171"/>
      <c r="H51" s="171"/>
      <c r="I51" s="172"/>
      <c r="J51" s="174"/>
      <c r="K51" s="185" t="s">
        <v>19</v>
      </c>
      <c r="L51" s="185"/>
      <c r="M51" s="185"/>
      <c r="N51" s="185"/>
      <c r="O51" s="176"/>
      <c r="P51" s="176"/>
      <c r="Q51" s="115"/>
      <c r="R51" s="176"/>
    </row>
    <row r="52" spans="1:18" ht="41.25" thickBot="1">
      <c r="A52" s="178"/>
      <c r="B52" s="180"/>
      <c r="C52" s="182"/>
      <c r="D52" s="180"/>
      <c r="E52" s="175"/>
      <c r="F52" s="62" t="s">
        <v>20</v>
      </c>
      <c r="G52" s="62" t="s">
        <v>21</v>
      </c>
      <c r="H52" s="62" t="s">
        <v>9</v>
      </c>
      <c r="I52" s="62" t="s">
        <v>22</v>
      </c>
      <c r="J52" s="175"/>
      <c r="K52" s="63" t="s">
        <v>20</v>
      </c>
      <c r="L52" s="64" t="s">
        <v>21</v>
      </c>
      <c r="M52" s="64" t="s">
        <v>9</v>
      </c>
      <c r="N52" s="64" t="s">
        <v>22</v>
      </c>
      <c r="O52" s="175"/>
      <c r="P52" s="175"/>
      <c r="Q52" s="114"/>
      <c r="R52" s="175"/>
    </row>
    <row r="53" spans="1:18" ht="212.25" customHeight="1" thickBot="1">
      <c r="A53" s="65" t="s">
        <v>23</v>
      </c>
      <c r="B53" s="66" t="s">
        <v>417</v>
      </c>
      <c r="C53" s="66" t="s">
        <v>345</v>
      </c>
      <c r="D53" s="66" t="s">
        <v>254</v>
      </c>
      <c r="E53" s="67" t="s">
        <v>24</v>
      </c>
      <c r="F53" s="68">
        <v>2</v>
      </c>
      <c r="G53" s="68">
        <v>2</v>
      </c>
      <c r="H53" s="19">
        <f aca="true" t="shared" si="4" ref="H53:H58">F53*G53</f>
        <v>4</v>
      </c>
      <c r="I53" s="20" t="str">
        <f>INDEX(Hoja2!$C$4:$F$7,Hoja1!F53,Hoja1!G53)</f>
        <v>ZONA DE RIESGO MODERADA</v>
      </c>
      <c r="J53" s="69" t="s">
        <v>418</v>
      </c>
      <c r="K53" s="70">
        <v>1</v>
      </c>
      <c r="L53" s="71">
        <v>2</v>
      </c>
      <c r="M53" s="32">
        <f aca="true" t="shared" si="5" ref="M53:M58">K53*L53</f>
        <v>2</v>
      </c>
      <c r="N53" s="20" t="str">
        <f>INDEX(Hoja2!$C$4:$F$7,Hoja1!K53,Hoja1!L53)</f>
        <v>ZONA DE RIESGO BAJA</v>
      </c>
      <c r="O53" s="67" t="s">
        <v>255</v>
      </c>
      <c r="P53" s="72" t="s">
        <v>256</v>
      </c>
      <c r="Q53" s="67" t="s">
        <v>472</v>
      </c>
      <c r="R53" s="66" t="s">
        <v>257</v>
      </c>
    </row>
    <row r="54" spans="1:18" ht="182.25" customHeight="1" thickBot="1">
      <c r="A54" s="65" t="s">
        <v>27</v>
      </c>
      <c r="B54" s="66" t="s">
        <v>419</v>
      </c>
      <c r="C54" s="66" t="s">
        <v>267</v>
      </c>
      <c r="D54" s="66" t="s">
        <v>268</v>
      </c>
      <c r="E54" s="67" t="s">
        <v>24</v>
      </c>
      <c r="F54" s="68">
        <v>3</v>
      </c>
      <c r="G54" s="68">
        <v>3</v>
      </c>
      <c r="H54" s="19">
        <f t="shared" si="4"/>
        <v>9</v>
      </c>
      <c r="I54" s="73" t="str">
        <f>INDEX(Hoja2!$C$4:$F$7,Hoja1!F54,Hoja1!G54)</f>
        <v>ZONA DE RIESGO ALTA</v>
      </c>
      <c r="J54" s="30" t="s">
        <v>420</v>
      </c>
      <c r="K54" s="74">
        <v>2</v>
      </c>
      <c r="L54" s="68">
        <v>3</v>
      </c>
      <c r="M54" s="32">
        <f t="shared" si="5"/>
        <v>6</v>
      </c>
      <c r="N54" s="20" t="str">
        <f>INDEX(Hoja2!$C$4:$F$7,Hoja1!K54,Hoja1!L54)</f>
        <v>ZONA DE RIESGO MODERADA</v>
      </c>
      <c r="O54" s="67" t="s">
        <v>255</v>
      </c>
      <c r="P54" s="72" t="s">
        <v>258</v>
      </c>
      <c r="Q54" s="118" t="s">
        <v>492</v>
      </c>
      <c r="R54" s="66" t="s">
        <v>259</v>
      </c>
    </row>
    <row r="55" spans="1:18" ht="280.5" customHeight="1" thickBot="1">
      <c r="A55" s="65" t="s">
        <v>34</v>
      </c>
      <c r="B55" s="66" t="s">
        <v>421</v>
      </c>
      <c r="C55" s="66" t="s">
        <v>346</v>
      </c>
      <c r="D55" s="66" t="s">
        <v>260</v>
      </c>
      <c r="E55" s="67" t="s">
        <v>24</v>
      </c>
      <c r="F55" s="68">
        <v>3</v>
      </c>
      <c r="G55" s="68">
        <v>3</v>
      </c>
      <c r="H55" s="19">
        <f t="shared" si="4"/>
        <v>9</v>
      </c>
      <c r="I55" s="20" t="str">
        <f>INDEX(Hoja2!$C$4:$F$7,Hoja1!F55,Hoja1!G55)</f>
        <v>ZONA DE RIESGO ALTA</v>
      </c>
      <c r="J55" s="75" t="s">
        <v>422</v>
      </c>
      <c r="K55" s="68">
        <v>2</v>
      </c>
      <c r="L55" s="68">
        <v>3</v>
      </c>
      <c r="M55" s="32">
        <f t="shared" si="5"/>
        <v>6</v>
      </c>
      <c r="N55" s="20" t="str">
        <f>INDEX(Hoja2!$C$4:$F$7,Hoja1!K55,Hoja1!L55)</f>
        <v>ZONA DE RIESGO MODERADA</v>
      </c>
      <c r="O55" s="67" t="s">
        <v>255</v>
      </c>
      <c r="P55" s="66" t="s">
        <v>347</v>
      </c>
      <c r="Q55" s="66" t="s">
        <v>493</v>
      </c>
      <c r="R55" s="66" t="s">
        <v>261</v>
      </c>
    </row>
    <row r="56" spans="1:18" ht="183" customHeight="1" thickBot="1">
      <c r="A56" s="65" t="s">
        <v>42</v>
      </c>
      <c r="B56" s="66" t="s">
        <v>461</v>
      </c>
      <c r="C56" s="72" t="s">
        <v>314</v>
      </c>
      <c r="D56" s="66" t="s">
        <v>348</v>
      </c>
      <c r="E56" s="67" t="s">
        <v>24</v>
      </c>
      <c r="F56" s="68">
        <v>3</v>
      </c>
      <c r="G56" s="68">
        <v>3</v>
      </c>
      <c r="H56" s="19">
        <f t="shared" si="4"/>
        <v>9</v>
      </c>
      <c r="I56" s="20" t="str">
        <f>INDEX(Hoja2!$C$4:$F$7,Hoja1!F56,Hoja1!G56)</f>
        <v>ZONA DE RIESGO ALTA</v>
      </c>
      <c r="J56" s="66" t="s">
        <v>349</v>
      </c>
      <c r="K56" s="68">
        <v>2</v>
      </c>
      <c r="L56" s="68">
        <v>3</v>
      </c>
      <c r="M56" s="32">
        <f t="shared" si="5"/>
        <v>6</v>
      </c>
      <c r="N56" s="20" t="str">
        <f>INDEX(Hoja2!$C$4:$F$7,Hoja1!K56,Hoja1!L56)</f>
        <v>ZONA DE RIESGO MODERADA</v>
      </c>
      <c r="O56" s="67" t="s">
        <v>255</v>
      </c>
      <c r="P56" s="66" t="s">
        <v>350</v>
      </c>
      <c r="Q56" s="66" t="s">
        <v>494</v>
      </c>
      <c r="R56" s="66" t="s">
        <v>262</v>
      </c>
    </row>
    <row r="57" spans="1:18" ht="177.75" customHeight="1" thickBot="1">
      <c r="A57" s="65" t="s">
        <v>46</v>
      </c>
      <c r="B57" s="66" t="s">
        <v>423</v>
      </c>
      <c r="C57" s="66" t="s">
        <v>269</v>
      </c>
      <c r="D57" s="66" t="s">
        <v>263</v>
      </c>
      <c r="E57" s="67" t="s">
        <v>24</v>
      </c>
      <c r="F57" s="68">
        <v>3</v>
      </c>
      <c r="G57" s="68">
        <v>3</v>
      </c>
      <c r="H57" s="19">
        <f t="shared" si="4"/>
        <v>9</v>
      </c>
      <c r="I57" s="20" t="str">
        <f>INDEX(Hoja2!$C$4:$F$7,Hoja1!F57,Hoja1!G57)</f>
        <v>ZONA DE RIESGO ALTA</v>
      </c>
      <c r="J57" s="66" t="s">
        <v>424</v>
      </c>
      <c r="K57" s="68">
        <v>2</v>
      </c>
      <c r="L57" s="68">
        <v>3</v>
      </c>
      <c r="M57" s="32">
        <f t="shared" si="5"/>
        <v>6</v>
      </c>
      <c r="N57" s="20" t="str">
        <f>INDEX(Hoja2!$C$4:$F$7,Hoja1!K57,Hoja1!L57)</f>
        <v>ZONA DE RIESGO MODERADA</v>
      </c>
      <c r="O57" s="67" t="s">
        <v>255</v>
      </c>
      <c r="P57" s="66" t="s">
        <v>351</v>
      </c>
      <c r="Q57" s="66" t="s">
        <v>495</v>
      </c>
      <c r="R57" s="66" t="s">
        <v>264</v>
      </c>
    </row>
    <row r="58" spans="1:18" ht="218.25" customHeight="1" thickBot="1">
      <c r="A58" s="65" t="s">
        <v>50</v>
      </c>
      <c r="B58" s="66" t="s">
        <v>265</v>
      </c>
      <c r="C58" s="66" t="s">
        <v>266</v>
      </c>
      <c r="D58" s="72" t="s">
        <v>352</v>
      </c>
      <c r="E58" s="67" t="s">
        <v>24</v>
      </c>
      <c r="F58" s="68">
        <v>3</v>
      </c>
      <c r="G58" s="68">
        <v>3</v>
      </c>
      <c r="H58" s="19">
        <f t="shared" si="4"/>
        <v>9</v>
      </c>
      <c r="I58" s="20" t="str">
        <f>INDEX(Hoja2!$C$4:$F$7,Hoja1!F58,Hoja1!G58)</f>
        <v>ZONA DE RIESGO ALTA</v>
      </c>
      <c r="J58" s="76" t="s">
        <v>425</v>
      </c>
      <c r="K58" s="68">
        <v>2</v>
      </c>
      <c r="L58" s="68">
        <v>3</v>
      </c>
      <c r="M58" s="32">
        <f t="shared" si="5"/>
        <v>6</v>
      </c>
      <c r="N58" s="20" t="str">
        <f>INDEX(Hoja2!$C$4:$F$7,Hoja1!K58,Hoja1!L58)</f>
        <v>ZONA DE RIESGO MODERADA</v>
      </c>
      <c r="O58" s="67" t="s">
        <v>255</v>
      </c>
      <c r="P58" s="72" t="s">
        <v>353</v>
      </c>
      <c r="Q58" s="118" t="s">
        <v>462</v>
      </c>
      <c r="R58" s="66" t="s">
        <v>463</v>
      </c>
    </row>
    <row r="59" spans="1:18" ht="15" customHeight="1">
      <c r="A59" s="252" t="s">
        <v>2</v>
      </c>
      <c r="B59" s="253"/>
      <c r="C59" s="137" t="s">
        <v>120</v>
      </c>
      <c r="D59" s="138"/>
      <c r="E59" s="138"/>
      <c r="F59" s="138"/>
      <c r="G59" s="138"/>
      <c r="H59" s="138"/>
      <c r="I59" s="138"/>
      <c r="J59" s="138"/>
      <c r="K59" s="138"/>
      <c r="L59" s="138"/>
      <c r="M59" s="138"/>
      <c r="N59" s="138"/>
      <c r="O59" s="138"/>
      <c r="P59" s="138"/>
      <c r="Q59" s="138"/>
      <c r="R59" s="138"/>
    </row>
    <row r="60" spans="1:18" ht="15" thickBot="1">
      <c r="A60" s="197"/>
      <c r="B60" s="198"/>
      <c r="C60" s="137"/>
      <c r="D60" s="138"/>
      <c r="E60" s="138"/>
      <c r="F60" s="138"/>
      <c r="G60" s="138"/>
      <c r="H60" s="138"/>
      <c r="I60" s="138"/>
      <c r="J60" s="138"/>
      <c r="K60" s="138"/>
      <c r="L60" s="138"/>
      <c r="M60" s="138"/>
      <c r="N60" s="138"/>
      <c r="O60" s="138"/>
      <c r="P60" s="138"/>
      <c r="Q60" s="138"/>
      <c r="R60" s="138"/>
    </row>
    <row r="61" spans="1:18" ht="14.25" customHeight="1">
      <c r="A61" s="201" t="s">
        <v>4</v>
      </c>
      <c r="B61" s="202"/>
      <c r="C61" s="226" t="s">
        <v>121</v>
      </c>
      <c r="D61" s="227"/>
      <c r="E61" s="227"/>
      <c r="F61" s="227"/>
      <c r="G61" s="227"/>
      <c r="H61" s="227"/>
      <c r="I61" s="227"/>
      <c r="J61" s="227"/>
      <c r="K61" s="227"/>
      <c r="L61" s="227"/>
      <c r="M61" s="227"/>
      <c r="N61" s="227"/>
      <c r="O61" s="227"/>
      <c r="P61" s="227"/>
      <c r="Q61" s="227"/>
      <c r="R61" s="227"/>
    </row>
    <row r="62" spans="1:18" ht="15">
      <c r="A62" s="228" t="s">
        <v>6</v>
      </c>
      <c r="B62" s="229"/>
      <c r="C62" s="229"/>
      <c r="D62" s="229"/>
      <c r="E62" s="230"/>
      <c r="F62" s="234" t="s">
        <v>77</v>
      </c>
      <c r="G62" s="235"/>
      <c r="H62" s="235"/>
      <c r="I62" s="236"/>
      <c r="J62" s="139" t="s">
        <v>8</v>
      </c>
      <c r="K62" s="240" t="s">
        <v>78</v>
      </c>
      <c r="L62" s="241"/>
      <c r="M62" s="241"/>
      <c r="N62" s="242"/>
      <c r="O62" s="149" t="s">
        <v>10</v>
      </c>
      <c r="P62" s="152" t="s">
        <v>11</v>
      </c>
      <c r="Q62" s="110"/>
      <c r="R62" s="149" t="s">
        <v>12</v>
      </c>
    </row>
    <row r="63" spans="1:18" ht="15">
      <c r="A63" s="231"/>
      <c r="B63" s="232"/>
      <c r="C63" s="232"/>
      <c r="D63" s="232"/>
      <c r="E63" s="233"/>
      <c r="F63" s="237"/>
      <c r="G63" s="238"/>
      <c r="H63" s="238"/>
      <c r="I63" s="239"/>
      <c r="J63" s="140"/>
      <c r="K63" s="237"/>
      <c r="L63" s="238"/>
      <c r="M63" s="238"/>
      <c r="N63" s="239"/>
      <c r="O63" s="150"/>
      <c r="P63" s="153"/>
      <c r="Q63" s="111"/>
      <c r="R63" s="150"/>
    </row>
    <row r="64" spans="1:18" ht="15">
      <c r="A64" s="218" t="s">
        <v>13</v>
      </c>
      <c r="B64" s="139" t="s">
        <v>14</v>
      </c>
      <c r="C64" s="139" t="s">
        <v>15</v>
      </c>
      <c r="D64" s="139" t="s">
        <v>71</v>
      </c>
      <c r="E64" s="139" t="s">
        <v>81</v>
      </c>
      <c r="F64" s="146" t="s">
        <v>18</v>
      </c>
      <c r="G64" s="147"/>
      <c r="H64" s="147"/>
      <c r="I64" s="148"/>
      <c r="J64" s="140"/>
      <c r="K64" s="142" t="s">
        <v>19</v>
      </c>
      <c r="L64" s="143"/>
      <c r="M64" s="143"/>
      <c r="N64" s="144"/>
      <c r="O64" s="150"/>
      <c r="P64" s="153"/>
      <c r="Q64" s="111" t="s">
        <v>464</v>
      </c>
      <c r="R64" s="150"/>
    </row>
    <row r="65" spans="1:18" ht="40.5">
      <c r="A65" s="220"/>
      <c r="B65" s="141"/>
      <c r="C65" s="141"/>
      <c r="D65" s="141"/>
      <c r="E65" s="141"/>
      <c r="F65" s="14" t="s">
        <v>20</v>
      </c>
      <c r="G65" s="14" t="s">
        <v>21</v>
      </c>
      <c r="H65" s="52" t="s">
        <v>9</v>
      </c>
      <c r="I65" s="52" t="s">
        <v>22</v>
      </c>
      <c r="J65" s="141"/>
      <c r="K65" s="77" t="s">
        <v>20</v>
      </c>
      <c r="L65" s="78" t="s">
        <v>21</v>
      </c>
      <c r="M65" s="78" t="s">
        <v>9</v>
      </c>
      <c r="N65" s="79" t="s">
        <v>22</v>
      </c>
      <c r="O65" s="151"/>
      <c r="P65" s="154"/>
      <c r="Q65" s="112"/>
      <c r="R65" s="151"/>
    </row>
    <row r="66" spans="1:18" ht="148.5">
      <c r="A66" s="28" t="s">
        <v>23</v>
      </c>
      <c r="B66" s="80" t="s">
        <v>406</v>
      </c>
      <c r="C66" s="81" t="s">
        <v>122</v>
      </c>
      <c r="D66" s="81" t="s">
        <v>123</v>
      </c>
      <c r="E66" s="17" t="s">
        <v>38</v>
      </c>
      <c r="F66" s="17">
        <v>3</v>
      </c>
      <c r="G66" s="17">
        <v>3</v>
      </c>
      <c r="H66" s="19">
        <f aca="true" t="shared" si="6" ref="H66:H73">F66*G66</f>
        <v>9</v>
      </c>
      <c r="I66" s="20" t="str">
        <f>INDEX(Hoja2!$C$4:$F$7,Hoja1!F66,Hoja1!G66)</f>
        <v>ZONA DE RIESGO ALTA</v>
      </c>
      <c r="J66" s="80" t="s">
        <v>407</v>
      </c>
      <c r="K66" s="17">
        <v>2</v>
      </c>
      <c r="L66" s="17">
        <v>3</v>
      </c>
      <c r="M66" s="32">
        <f aca="true" t="shared" si="7" ref="M66:M73">K66*L66</f>
        <v>6</v>
      </c>
      <c r="N66" s="20" t="str">
        <f>INDEX(Hoja2!$C$4:$F$7,Hoja1!K66,Hoja1!L66)</f>
        <v>ZONA DE RIESGO MODERADA</v>
      </c>
      <c r="O66" s="22" t="s">
        <v>39</v>
      </c>
      <c r="P66" s="82" t="s">
        <v>124</v>
      </c>
      <c r="Q66" s="82" t="s">
        <v>496</v>
      </c>
      <c r="R66" s="82" t="s">
        <v>125</v>
      </c>
    </row>
    <row r="67" spans="1:18" ht="135">
      <c r="A67" s="28" t="s">
        <v>27</v>
      </c>
      <c r="B67" s="81" t="s">
        <v>408</v>
      </c>
      <c r="C67" s="81" t="s">
        <v>235</v>
      </c>
      <c r="D67" s="81" t="s">
        <v>126</v>
      </c>
      <c r="E67" s="17" t="s">
        <v>38</v>
      </c>
      <c r="F67" s="83">
        <v>3</v>
      </c>
      <c r="G67" s="83">
        <v>3</v>
      </c>
      <c r="H67" s="19">
        <f t="shared" si="6"/>
        <v>9</v>
      </c>
      <c r="I67" s="20" t="str">
        <f>INDEX(Hoja2!$C$4:$F$7,Hoja1!F67,Hoja1!G67)</f>
        <v>ZONA DE RIESGO ALTA</v>
      </c>
      <c r="J67" s="80" t="s">
        <v>127</v>
      </c>
      <c r="K67" s="18">
        <v>2</v>
      </c>
      <c r="L67" s="18">
        <v>3</v>
      </c>
      <c r="M67" s="32">
        <f t="shared" si="7"/>
        <v>6</v>
      </c>
      <c r="N67" s="20" t="str">
        <f>INDEX(Hoja2!$C$4:$F$7,Hoja1!K67,Hoja1!L67)</f>
        <v>ZONA DE RIESGO MODERADA</v>
      </c>
      <c r="O67" s="22" t="s">
        <v>39</v>
      </c>
      <c r="P67" s="80" t="s">
        <v>128</v>
      </c>
      <c r="Q67" s="80" t="s">
        <v>497</v>
      </c>
      <c r="R67" s="82" t="s">
        <v>69</v>
      </c>
    </row>
    <row r="68" spans="1:18" ht="94.5">
      <c r="A68" s="58" t="s">
        <v>34</v>
      </c>
      <c r="B68" s="84" t="s">
        <v>129</v>
      </c>
      <c r="C68" s="85" t="s">
        <v>130</v>
      </c>
      <c r="D68" s="85" t="s">
        <v>131</v>
      </c>
      <c r="E68" s="17" t="s">
        <v>24</v>
      </c>
      <c r="F68" s="83">
        <v>3</v>
      </c>
      <c r="G68" s="83">
        <v>3</v>
      </c>
      <c r="H68" s="19">
        <f t="shared" si="6"/>
        <v>9</v>
      </c>
      <c r="I68" s="20" t="str">
        <f>INDEX(Hoja2!$C$4:$F$7,Hoja1!F68,Hoja1!G68)</f>
        <v>ZONA DE RIESGO ALTA</v>
      </c>
      <c r="J68" s="86" t="s">
        <v>409</v>
      </c>
      <c r="K68" s="18">
        <v>2</v>
      </c>
      <c r="L68" s="18">
        <v>3</v>
      </c>
      <c r="M68" s="32">
        <f t="shared" si="7"/>
        <v>6</v>
      </c>
      <c r="N68" s="20" t="str">
        <f>INDEX(Hoja2!$C$4:$F$7,Hoja1!K68,Hoja1!L68)</f>
        <v>ZONA DE RIESGO MODERADA</v>
      </c>
      <c r="O68" s="22" t="s">
        <v>25</v>
      </c>
      <c r="P68" s="82" t="s">
        <v>132</v>
      </c>
      <c r="Q68" s="82" t="s">
        <v>498</v>
      </c>
      <c r="R68" s="82" t="s">
        <v>133</v>
      </c>
    </row>
    <row r="69" spans="1:18" ht="81">
      <c r="A69" s="58" t="s">
        <v>42</v>
      </c>
      <c r="B69" s="81" t="s">
        <v>410</v>
      </c>
      <c r="C69" s="81" t="s">
        <v>134</v>
      </c>
      <c r="D69" s="81" t="s">
        <v>135</v>
      </c>
      <c r="E69" s="17" t="s">
        <v>24</v>
      </c>
      <c r="F69" s="83">
        <v>3</v>
      </c>
      <c r="G69" s="83">
        <v>3</v>
      </c>
      <c r="H69" s="19">
        <f t="shared" si="6"/>
        <v>9</v>
      </c>
      <c r="I69" s="20" t="str">
        <f>INDEX(Hoja2!$C$4:$F$7,Hoja1!F69,Hoja1!G69)</f>
        <v>ZONA DE RIESGO ALTA</v>
      </c>
      <c r="J69" s="30" t="s">
        <v>411</v>
      </c>
      <c r="K69" s="18">
        <v>2</v>
      </c>
      <c r="L69" s="18">
        <v>3</v>
      </c>
      <c r="M69" s="32">
        <f t="shared" si="7"/>
        <v>6</v>
      </c>
      <c r="N69" s="20" t="str">
        <f>INDEX(Hoja2!$C$4:$F$7,Hoja1!K69,Hoja1!L69)</f>
        <v>ZONA DE RIESGO MODERADA</v>
      </c>
      <c r="O69" s="22" t="s">
        <v>25</v>
      </c>
      <c r="P69" s="86" t="s">
        <v>136</v>
      </c>
      <c r="Q69" s="86" t="s">
        <v>465</v>
      </c>
      <c r="R69" s="82" t="s">
        <v>137</v>
      </c>
    </row>
    <row r="70" spans="1:18" ht="81">
      <c r="A70" s="58" t="s">
        <v>46</v>
      </c>
      <c r="B70" s="81" t="s">
        <v>412</v>
      </c>
      <c r="C70" s="81" t="s">
        <v>138</v>
      </c>
      <c r="D70" s="81" t="s">
        <v>354</v>
      </c>
      <c r="E70" s="17" t="s">
        <v>139</v>
      </c>
      <c r="F70" s="83">
        <v>2</v>
      </c>
      <c r="G70" s="83">
        <v>3</v>
      </c>
      <c r="H70" s="19">
        <f t="shared" si="6"/>
        <v>6</v>
      </c>
      <c r="I70" s="20" t="str">
        <f>INDEX(Hoja2!$C$4:$F$7,Hoja1!F70,Hoja1!G70)</f>
        <v>ZONA DE RIESGO MODERADA</v>
      </c>
      <c r="J70" s="82" t="s">
        <v>413</v>
      </c>
      <c r="K70" s="18">
        <v>1</v>
      </c>
      <c r="L70" s="18">
        <v>3</v>
      </c>
      <c r="M70" s="32">
        <f t="shared" si="7"/>
        <v>3</v>
      </c>
      <c r="N70" s="20" t="str">
        <f>INDEX(Hoja2!$C$4:$F$7,Hoja1!K70,Hoja1!L70)</f>
        <v>ZONA DE RIESGO MODERADA</v>
      </c>
      <c r="O70" s="22" t="s">
        <v>39</v>
      </c>
      <c r="P70" s="86" t="s">
        <v>355</v>
      </c>
      <c r="Q70" s="86" t="s">
        <v>466</v>
      </c>
      <c r="R70" s="30" t="s">
        <v>140</v>
      </c>
    </row>
    <row r="71" spans="1:18" ht="94.5">
      <c r="A71" s="58" t="s">
        <v>50</v>
      </c>
      <c r="B71" s="84" t="s">
        <v>414</v>
      </c>
      <c r="C71" s="21" t="s">
        <v>356</v>
      </c>
      <c r="D71" s="21" t="s">
        <v>141</v>
      </c>
      <c r="E71" s="17" t="s">
        <v>38</v>
      </c>
      <c r="F71" s="87">
        <v>3</v>
      </c>
      <c r="G71" s="87">
        <v>3</v>
      </c>
      <c r="H71" s="19">
        <f t="shared" si="6"/>
        <v>9</v>
      </c>
      <c r="I71" s="20" t="str">
        <f>INDEX(Hoja2!$C$4:$F$7,Hoja1!F71,Hoja1!G71)</f>
        <v>ZONA DE RIESGO ALTA</v>
      </c>
      <c r="J71" s="31" t="s">
        <v>315</v>
      </c>
      <c r="K71" s="18">
        <v>3</v>
      </c>
      <c r="L71" s="18">
        <v>3</v>
      </c>
      <c r="M71" s="32">
        <f t="shared" si="7"/>
        <v>9</v>
      </c>
      <c r="N71" s="20" t="str">
        <f>INDEX(Hoja2!$C$4:$F$7,Hoja1!K71,Hoja1!L71)</f>
        <v>ZONA DE RIESGO ALTA</v>
      </c>
      <c r="O71" s="22" t="s">
        <v>25</v>
      </c>
      <c r="P71" s="86" t="s">
        <v>313</v>
      </c>
      <c r="Q71" s="86" t="s">
        <v>514</v>
      </c>
      <c r="R71" s="86" t="s">
        <v>142</v>
      </c>
    </row>
    <row r="72" spans="1:18" ht="81">
      <c r="A72" s="58" t="s">
        <v>55</v>
      </c>
      <c r="B72" s="88" t="s">
        <v>415</v>
      </c>
      <c r="C72" s="88" t="s">
        <v>357</v>
      </c>
      <c r="D72" s="88" t="s">
        <v>143</v>
      </c>
      <c r="E72" s="17" t="s">
        <v>24</v>
      </c>
      <c r="F72" s="87">
        <v>3</v>
      </c>
      <c r="G72" s="87">
        <v>3</v>
      </c>
      <c r="H72" s="19">
        <f t="shared" si="6"/>
        <v>9</v>
      </c>
      <c r="I72" s="20" t="str">
        <f>INDEX(Hoja2!$C$4:$F$7,Hoja1!F72,Hoja1!G72)</f>
        <v>ZONA DE RIESGO ALTA</v>
      </c>
      <c r="J72" s="89" t="s">
        <v>315</v>
      </c>
      <c r="K72" s="18">
        <v>3</v>
      </c>
      <c r="L72" s="18">
        <v>3</v>
      </c>
      <c r="M72" s="32">
        <f t="shared" si="7"/>
        <v>9</v>
      </c>
      <c r="N72" s="20" t="str">
        <f>INDEX(Hoja2!$C$4:$F$7,Hoja1!K72,Hoja1!L72)</f>
        <v>ZONA DE RIESGO ALTA</v>
      </c>
      <c r="O72" s="22" t="s">
        <v>25</v>
      </c>
      <c r="P72" s="86" t="s">
        <v>144</v>
      </c>
      <c r="Q72" s="86" t="s">
        <v>514</v>
      </c>
      <c r="R72" s="86" t="s">
        <v>142</v>
      </c>
    </row>
    <row r="73" spans="1:18" ht="67.5">
      <c r="A73" s="58" t="s">
        <v>60</v>
      </c>
      <c r="B73" s="88" t="s">
        <v>416</v>
      </c>
      <c r="C73" s="88" t="s">
        <v>358</v>
      </c>
      <c r="D73" s="88" t="s">
        <v>236</v>
      </c>
      <c r="E73" s="17" t="s">
        <v>38</v>
      </c>
      <c r="F73" s="19">
        <v>4</v>
      </c>
      <c r="G73" s="19">
        <v>3</v>
      </c>
      <c r="H73" s="19">
        <f t="shared" si="6"/>
        <v>12</v>
      </c>
      <c r="I73" s="20" t="str">
        <f>INDEX(Hoja2!$C$4:$F$7,Hoja1!F73,Hoja1!G73)</f>
        <v>ZONA DE RIESGO MUY ALTA</v>
      </c>
      <c r="J73" s="31" t="s">
        <v>315</v>
      </c>
      <c r="K73" s="18">
        <v>4</v>
      </c>
      <c r="L73" s="18">
        <v>3</v>
      </c>
      <c r="M73" s="32">
        <f t="shared" si="7"/>
        <v>12</v>
      </c>
      <c r="N73" s="20" t="str">
        <f>INDEX(Hoja2!$C$4:$F$7,Hoja1!K73,Hoja1!L73)</f>
        <v>ZONA DE RIESGO MUY ALTA</v>
      </c>
      <c r="O73" s="22" t="s">
        <v>39</v>
      </c>
      <c r="P73" s="31" t="s">
        <v>237</v>
      </c>
      <c r="Q73" s="31"/>
      <c r="R73" s="86" t="s">
        <v>142</v>
      </c>
    </row>
    <row r="74" spans="1:18" ht="15" customHeight="1">
      <c r="A74" s="196" t="s">
        <v>2</v>
      </c>
      <c r="B74" s="155"/>
      <c r="C74" s="214" t="s">
        <v>145</v>
      </c>
      <c r="D74" s="214"/>
      <c r="E74" s="214"/>
      <c r="F74" s="214"/>
      <c r="G74" s="214"/>
      <c r="H74" s="214"/>
      <c r="I74" s="214"/>
      <c r="J74" s="214"/>
      <c r="K74" s="214"/>
      <c r="L74" s="214"/>
      <c r="M74" s="214"/>
      <c r="N74" s="214"/>
      <c r="O74" s="214"/>
      <c r="P74" s="214"/>
      <c r="Q74" s="139"/>
      <c r="R74" s="261"/>
    </row>
    <row r="75" spans="1:18" ht="15.75" customHeight="1" thickBot="1">
      <c r="A75" s="197"/>
      <c r="B75" s="198"/>
      <c r="C75" s="214"/>
      <c r="D75" s="214"/>
      <c r="E75" s="214"/>
      <c r="F75" s="214"/>
      <c r="G75" s="214"/>
      <c r="H75" s="214"/>
      <c r="I75" s="214"/>
      <c r="J75" s="214"/>
      <c r="K75" s="214"/>
      <c r="L75" s="214"/>
      <c r="M75" s="214"/>
      <c r="N75" s="214"/>
      <c r="O75" s="214"/>
      <c r="P75" s="214"/>
      <c r="Q75" s="141"/>
      <c r="R75" s="262"/>
    </row>
    <row r="76" spans="1:18" ht="30.75" customHeight="1">
      <c r="A76" s="201" t="s">
        <v>4</v>
      </c>
      <c r="B76" s="202"/>
      <c r="C76" s="225" t="s">
        <v>146</v>
      </c>
      <c r="D76" s="225"/>
      <c r="E76" s="225"/>
      <c r="F76" s="225"/>
      <c r="G76" s="225"/>
      <c r="H76" s="225"/>
      <c r="I76" s="225"/>
      <c r="J76" s="225"/>
      <c r="K76" s="225"/>
      <c r="L76" s="225"/>
      <c r="M76" s="225"/>
      <c r="N76" s="225"/>
      <c r="O76" s="225"/>
      <c r="P76" s="225"/>
      <c r="Q76" s="116"/>
      <c r="R76" s="90"/>
    </row>
    <row r="77" spans="1:18" ht="15">
      <c r="A77" s="91"/>
      <c r="B77" s="92"/>
      <c r="C77" s="224" t="s">
        <v>6</v>
      </c>
      <c r="D77" s="224"/>
      <c r="E77" s="224"/>
      <c r="F77" s="223" t="s">
        <v>77</v>
      </c>
      <c r="G77" s="223"/>
      <c r="H77" s="223"/>
      <c r="I77" s="223"/>
      <c r="J77" s="214" t="s">
        <v>8</v>
      </c>
      <c r="K77" s="223" t="s">
        <v>78</v>
      </c>
      <c r="L77" s="223"/>
      <c r="M77" s="223"/>
      <c r="N77" s="223"/>
      <c r="O77" s="222" t="s">
        <v>10</v>
      </c>
      <c r="P77" s="221" t="s">
        <v>11</v>
      </c>
      <c r="Q77" s="152" t="s">
        <v>457</v>
      </c>
      <c r="R77" s="222" t="s">
        <v>12</v>
      </c>
    </row>
    <row r="78" spans="1:18" ht="33" customHeight="1">
      <c r="A78" s="218" t="s">
        <v>13</v>
      </c>
      <c r="B78" s="139" t="s">
        <v>14</v>
      </c>
      <c r="C78" s="214" t="s">
        <v>15</v>
      </c>
      <c r="D78" s="214" t="s">
        <v>71</v>
      </c>
      <c r="E78" s="214" t="s">
        <v>81</v>
      </c>
      <c r="F78" s="223" t="s">
        <v>18</v>
      </c>
      <c r="G78" s="223"/>
      <c r="H78" s="223"/>
      <c r="I78" s="223"/>
      <c r="J78" s="214"/>
      <c r="K78" s="214" t="s">
        <v>19</v>
      </c>
      <c r="L78" s="214"/>
      <c r="M78" s="214"/>
      <c r="N78" s="214"/>
      <c r="O78" s="222"/>
      <c r="P78" s="221"/>
      <c r="Q78" s="153"/>
      <c r="R78" s="222"/>
    </row>
    <row r="79" spans="1:18" ht="40.5">
      <c r="A79" s="220"/>
      <c r="B79" s="141"/>
      <c r="C79" s="214"/>
      <c r="D79" s="214"/>
      <c r="E79" s="214"/>
      <c r="F79" s="14" t="s">
        <v>20</v>
      </c>
      <c r="G79" s="14" t="s">
        <v>21</v>
      </c>
      <c r="H79" s="14" t="s">
        <v>9</v>
      </c>
      <c r="I79" s="14" t="s">
        <v>22</v>
      </c>
      <c r="J79" s="214"/>
      <c r="K79" s="14" t="s">
        <v>20</v>
      </c>
      <c r="L79" s="14" t="s">
        <v>21</v>
      </c>
      <c r="M79" s="14" t="s">
        <v>9</v>
      </c>
      <c r="N79" s="14" t="s">
        <v>22</v>
      </c>
      <c r="O79" s="222"/>
      <c r="P79" s="221"/>
      <c r="Q79" s="154"/>
      <c r="R79" s="222"/>
    </row>
    <row r="80" spans="1:18" ht="148.5">
      <c r="A80" s="28" t="s">
        <v>23</v>
      </c>
      <c r="B80" s="81" t="s">
        <v>399</v>
      </c>
      <c r="C80" s="16" t="s">
        <v>147</v>
      </c>
      <c r="D80" s="16" t="s">
        <v>148</v>
      </c>
      <c r="E80" s="81" t="s">
        <v>24</v>
      </c>
      <c r="F80" s="17">
        <v>2</v>
      </c>
      <c r="G80" s="17">
        <v>3</v>
      </c>
      <c r="H80" s="19">
        <f>F80*G80</f>
        <v>6</v>
      </c>
      <c r="I80" s="20" t="str">
        <f>INDEX(Hoja2!$C$4:$F$7,Hoja1!F80,Hoja1!G80)</f>
        <v>ZONA DE RIESGO MODERADA</v>
      </c>
      <c r="J80" s="31" t="s">
        <v>400</v>
      </c>
      <c r="K80" s="17">
        <v>1</v>
      </c>
      <c r="L80" s="17">
        <v>3</v>
      </c>
      <c r="M80" s="32">
        <f>K80*L80</f>
        <v>3</v>
      </c>
      <c r="N80" s="20" t="str">
        <f>INDEX(Hoja2!$C$4:$F$7,Hoja1!K80,Hoja1!L80)</f>
        <v>ZONA DE RIESGO MODERADA</v>
      </c>
      <c r="O80" s="22" t="s">
        <v>25</v>
      </c>
      <c r="P80" s="82" t="s">
        <v>149</v>
      </c>
      <c r="Q80" s="82" t="s">
        <v>499</v>
      </c>
      <c r="R80" s="82" t="s">
        <v>150</v>
      </c>
    </row>
    <row r="81" spans="1:18" ht="162">
      <c r="A81" s="28" t="s">
        <v>27</v>
      </c>
      <c r="B81" s="81" t="s">
        <v>401</v>
      </c>
      <c r="C81" s="81" t="s">
        <v>151</v>
      </c>
      <c r="D81" s="81" t="s">
        <v>152</v>
      </c>
      <c r="E81" s="81" t="s">
        <v>24</v>
      </c>
      <c r="F81" s="18">
        <v>3</v>
      </c>
      <c r="G81" s="18">
        <v>2</v>
      </c>
      <c r="H81" s="19">
        <f>F81*G81</f>
        <v>6</v>
      </c>
      <c r="I81" s="20" t="str">
        <f>INDEX(Hoja2!$C$4:$F$7,Hoja1!F81,Hoja1!G81)</f>
        <v>ZONA DE RIESGO MODERADA</v>
      </c>
      <c r="J81" s="31" t="s">
        <v>402</v>
      </c>
      <c r="K81" s="18">
        <v>2</v>
      </c>
      <c r="L81" s="18">
        <v>3</v>
      </c>
      <c r="M81" s="32">
        <f>K81*L81</f>
        <v>6</v>
      </c>
      <c r="N81" s="20" t="str">
        <f>INDEX(Hoja2!$C$4:$F$7,Hoja1!K81,Hoja1!L81)</f>
        <v>ZONA DE RIESGO MODERADA</v>
      </c>
      <c r="O81" s="22" t="s">
        <v>25</v>
      </c>
      <c r="P81" s="86" t="s">
        <v>153</v>
      </c>
      <c r="Q81" s="86" t="s">
        <v>467</v>
      </c>
      <c r="R81" s="86" t="s">
        <v>154</v>
      </c>
    </row>
    <row r="82" spans="1:18" ht="94.5">
      <c r="A82" s="28" t="s">
        <v>34</v>
      </c>
      <c r="B82" s="81" t="s">
        <v>403</v>
      </c>
      <c r="C82" s="81" t="s">
        <v>155</v>
      </c>
      <c r="D82" s="81" t="s">
        <v>156</v>
      </c>
      <c r="E82" s="81" t="s">
        <v>38</v>
      </c>
      <c r="F82" s="18">
        <v>3</v>
      </c>
      <c r="G82" s="18">
        <v>3</v>
      </c>
      <c r="H82" s="19">
        <f>F82*G82</f>
        <v>9</v>
      </c>
      <c r="I82" s="20" t="str">
        <f>INDEX(Hoja2!$C$4:$F$7,Hoja1!F82,Hoja1!G82)</f>
        <v>ZONA DE RIESGO ALTA</v>
      </c>
      <c r="J82" s="80" t="s">
        <v>404</v>
      </c>
      <c r="K82" s="18">
        <v>2</v>
      </c>
      <c r="L82" s="18">
        <v>2</v>
      </c>
      <c r="M82" s="32">
        <f>K82*L82</f>
        <v>4</v>
      </c>
      <c r="N82" s="20" t="str">
        <f>INDEX(Hoja2!$C$4:$F$7,Hoja1!K82,Hoja1!L82)</f>
        <v>ZONA DE RIESGO MODERADA</v>
      </c>
      <c r="O82" s="22" t="s">
        <v>39</v>
      </c>
      <c r="P82" s="86" t="s">
        <v>157</v>
      </c>
      <c r="Q82" s="86" t="s">
        <v>468</v>
      </c>
      <c r="R82" s="86" t="s">
        <v>158</v>
      </c>
    </row>
    <row r="83" spans="1:18" ht="126.75">
      <c r="A83" s="28" t="s">
        <v>42</v>
      </c>
      <c r="B83" s="81" t="s">
        <v>159</v>
      </c>
      <c r="C83" s="81" t="s">
        <v>160</v>
      </c>
      <c r="D83" s="81" t="s">
        <v>161</v>
      </c>
      <c r="E83" s="81" t="s">
        <v>24</v>
      </c>
      <c r="F83" s="18">
        <v>3</v>
      </c>
      <c r="G83" s="18">
        <v>4</v>
      </c>
      <c r="H83" s="19">
        <f>F83*G83</f>
        <v>12</v>
      </c>
      <c r="I83" s="20" t="str">
        <f>INDEX(Hoja2!$C$4:$F$7,Hoja1!F83,Hoja1!G83)</f>
        <v>ZONA DE RIESGO MUY ALTA</v>
      </c>
      <c r="J83" s="30" t="s">
        <v>405</v>
      </c>
      <c r="K83" s="18">
        <v>2</v>
      </c>
      <c r="L83" s="18">
        <v>2</v>
      </c>
      <c r="M83" s="32">
        <f>K83*L83</f>
        <v>4</v>
      </c>
      <c r="N83" s="20" t="str">
        <f>INDEX(Hoja2!$C$4:$F$7,Hoja1!K83,Hoja1!L83)</f>
        <v>ZONA DE RIESGO MODERADA</v>
      </c>
      <c r="O83" s="93" t="s">
        <v>25</v>
      </c>
      <c r="P83" s="82" t="s">
        <v>162</v>
      </c>
      <c r="Q83" s="82" t="s">
        <v>500</v>
      </c>
      <c r="R83" s="82" t="s">
        <v>163</v>
      </c>
    </row>
    <row r="84" spans="1:18" s="13" customFormat="1" ht="15" customHeight="1">
      <c r="A84" s="135" t="s">
        <v>2</v>
      </c>
      <c r="B84" s="155"/>
      <c r="C84" s="135" t="s">
        <v>323</v>
      </c>
      <c r="D84" s="136"/>
      <c r="E84" s="136"/>
      <c r="F84" s="136"/>
      <c r="G84" s="136"/>
      <c r="H84" s="136"/>
      <c r="I84" s="136"/>
      <c r="J84" s="136"/>
      <c r="K84" s="136"/>
      <c r="L84" s="136"/>
      <c r="M84" s="136"/>
      <c r="N84" s="136"/>
      <c r="O84" s="136"/>
      <c r="P84" s="136"/>
      <c r="Q84" s="136"/>
      <c r="R84" s="136"/>
    </row>
    <row r="85" spans="1:18" ht="15" customHeight="1">
      <c r="A85" s="156"/>
      <c r="B85" s="157"/>
      <c r="C85" s="137"/>
      <c r="D85" s="138"/>
      <c r="E85" s="138"/>
      <c r="F85" s="138"/>
      <c r="G85" s="138"/>
      <c r="H85" s="138"/>
      <c r="I85" s="138"/>
      <c r="J85" s="138"/>
      <c r="K85" s="138"/>
      <c r="L85" s="138"/>
      <c r="M85" s="138"/>
      <c r="N85" s="138"/>
      <c r="O85" s="138"/>
      <c r="P85" s="138"/>
      <c r="Q85" s="138"/>
      <c r="R85" s="138"/>
    </row>
    <row r="86" spans="1:18" ht="15" customHeight="1">
      <c r="A86" s="139" t="s">
        <v>13</v>
      </c>
      <c r="B86" s="139" t="s">
        <v>14</v>
      </c>
      <c r="C86" s="142" t="s">
        <v>6</v>
      </c>
      <c r="D86" s="143"/>
      <c r="E86" s="144"/>
      <c r="F86" s="142" t="s">
        <v>77</v>
      </c>
      <c r="G86" s="143"/>
      <c r="H86" s="143"/>
      <c r="I86" s="144"/>
      <c r="J86" s="145" t="s">
        <v>8</v>
      </c>
      <c r="K86" s="146" t="s">
        <v>78</v>
      </c>
      <c r="L86" s="147"/>
      <c r="M86" s="147"/>
      <c r="N86" s="148"/>
      <c r="O86" s="149" t="s">
        <v>10</v>
      </c>
      <c r="P86" s="152" t="s">
        <v>11</v>
      </c>
      <c r="Q86" s="152" t="s">
        <v>457</v>
      </c>
      <c r="R86" s="149" t="s">
        <v>12</v>
      </c>
    </row>
    <row r="87" spans="1:18" ht="24.75" customHeight="1">
      <c r="A87" s="140"/>
      <c r="B87" s="140"/>
      <c r="C87" s="139" t="s">
        <v>15</v>
      </c>
      <c r="D87" s="139" t="s">
        <v>71</v>
      </c>
      <c r="E87" s="139" t="s">
        <v>81</v>
      </c>
      <c r="F87" s="142" t="s">
        <v>18</v>
      </c>
      <c r="G87" s="143"/>
      <c r="H87" s="143"/>
      <c r="I87" s="144"/>
      <c r="J87" s="140"/>
      <c r="K87" s="142" t="s">
        <v>19</v>
      </c>
      <c r="L87" s="143"/>
      <c r="M87" s="143"/>
      <c r="N87" s="144"/>
      <c r="O87" s="150"/>
      <c r="P87" s="153"/>
      <c r="Q87" s="153"/>
      <c r="R87" s="150"/>
    </row>
    <row r="88" spans="1:18" ht="40.5">
      <c r="A88" s="141"/>
      <c r="B88" s="141"/>
      <c r="C88" s="140"/>
      <c r="D88" s="140"/>
      <c r="E88" s="140"/>
      <c r="F88" s="14" t="s">
        <v>20</v>
      </c>
      <c r="G88" s="14" t="s">
        <v>21</v>
      </c>
      <c r="H88" s="52" t="s">
        <v>9</v>
      </c>
      <c r="I88" s="52" t="s">
        <v>22</v>
      </c>
      <c r="J88" s="141"/>
      <c r="K88" s="52" t="s">
        <v>20</v>
      </c>
      <c r="L88" s="52" t="s">
        <v>21</v>
      </c>
      <c r="M88" s="52" t="s">
        <v>9</v>
      </c>
      <c r="N88" s="52" t="s">
        <v>22</v>
      </c>
      <c r="O88" s="151"/>
      <c r="P88" s="154"/>
      <c r="Q88" s="154"/>
      <c r="R88" s="151"/>
    </row>
    <row r="89" spans="1:18" ht="67.5">
      <c r="A89" s="28" t="s">
        <v>23</v>
      </c>
      <c r="B89" s="60" t="s">
        <v>276</v>
      </c>
      <c r="C89" s="60" t="s">
        <v>277</v>
      </c>
      <c r="D89" s="60" t="s">
        <v>300</v>
      </c>
      <c r="E89" s="17" t="s">
        <v>139</v>
      </c>
      <c r="F89" s="18">
        <v>4</v>
      </c>
      <c r="G89" s="18">
        <v>3</v>
      </c>
      <c r="H89" s="19">
        <f aca="true" t="shared" si="8" ref="H89:H96">F89*G89</f>
        <v>12</v>
      </c>
      <c r="I89" s="20" t="str">
        <f>INDEX(Hoja2!$C$4:$F$7,Hoja1!F89,Hoja1!G89)</f>
        <v>ZONA DE RIESGO MUY ALTA</v>
      </c>
      <c r="J89" s="94" t="s">
        <v>301</v>
      </c>
      <c r="K89" s="18">
        <v>3</v>
      </c>
      <c r="L89" s="18">
        <v>3</v>
      </c>
      <c r="M89" s="32">
        <f aca="true" t="shared" si="9" ref="M89:M96">K89*L89</f>
        <v>9</v>
      </c>
      <c r="N89" s="20" t="str">
        <f>INDEX(Hoja2!$C$4:$F$7,Hoja1!K89,Hoja1!L89)</f>
        <v>ZONA DE RIESGO ALTA</v>
      </c>
      <c r="O89" s="22" t="s">
        <v>39</v>
      </c>
      <c r="P89" s="86" t="s">
        <v>387</v>
      </c>
      <c r="Q89" s="86" t="s">
        <v>501</v>
      </c>
      <c r="R89" s="86" t="s">
        <v>291</v>
      </c>
    </row>
    <row r="90" spans="1:18" ht="94.5">
      <c r="A90" s="26" t="s">
        <v>27</v>
      </c>
      <c r="B90" s="95" t="s">
        <v>278</v>
      </c>
      <c r="C90" s="60" t="s">
        <v>279</v>
      </c>
      <c r="D90" s="60" t="s">
        <v>280</v>
      </c>
      <c r="E90" s="16" t="s">
        <v>38</v>
      </c>
      <c r="F90" s="18">
        <v>3</v>
      </c>
      <c r="G90" s="18">
        <v>3</v>
      </c>
      <c r="H90" s="19">
        <f t="shared" si="8"/>
        <v>9</v>
      </c>
      <c r="I90" s="20" t="str">
        <f>INDEX(Hoja2!$C$4:$F$7,Hoja1!F90,Hoja1!G90)</f>
        <v>ZONA DE RIESGO ALTA</v>
      </c>
      <c r="J90" s="94" t="s">
        <v>302</v>
      </c>
      <c r="K90" s="18">
        <v>2</v>
      </c>
      <c r="L90" s="18">
        <v>3</v>
      </c>
      <c r="M90" s="32">
        <f t="shared" si="9"/>
        <v>6</v>
      </c>
      <c r="N90" s="20" t="str">
        <f>INDEX(Hoja2!$C$4:$F$7,Hoja1!K90,Hoja1!L90)</f>
        <v>ZONA DE RIESGO MODERADA</v>
      </c>
      <c r="O90" s="22" t="s">
        <v>39</v>
      </c>
      <c r="P90" s="86" t="s">
        <v>303</v>
      </c>
      <c r="Q90" s="86" t="s">
        <v>502</v>
      </c>
      <c r="R90" s="86" t="s">
        <v>281</v>
      </c>
    </row>
    <row r="91" spans="1:18" ht="108">
      <c r="A91" s="55" t="s">
        <v>34</v>
      </c>
      <c r="B91" s="16" t="s">
        <v>282</v>
      </c>
      <c r="C91" s="60" t="s">
        <v>304</v>
      </c>
      <c r="D91" s="60" t="s">
        <v>305</v>
      </c>
      <c r="E91" s="16" t="s">
        <v>24</v>
      </c>
      <c r="F91" s="18">
        <v>3</v>
      </c>
      <c r="G91" s="18">
        <v>3</v>
      </c>
      <c r="H91" s="19">
        <f t="shared" si="8"/>
        <v>9</v>
      </c>
      <c r="I91" s="20" t="str">
        <f>INDEX(Hoja2!$C$4:$F$7,Hoja1!F91,Hoja1!G91)</f>
        <v>ZONA DE RIESGO ALTA</v>
      </c>
      <c r="J91" s="94" t="s">
        <v>388</v>
      </c>
      <c r="K91" s="18">
        <v>2</v>
      </c>
      <c r="L91" s="18">
        <v>3</v>
      </c>
      <c r="M91" s="32">
        <f t="shared" si="9"/>
        <v>6</v>
      </c>
      <c r="N91" s="20" t="str">
        <f>INDEX(Hoja2!$C$4:$F$7,Hoja1!K91,Hoja1!L91)</f>
        <v>ZONA DE RIESGO MODERADA</v>
      </c>
      <c r="O91" s="22" t="s">
        <v>25</v>
      </c>
      <c r="P91" s="86" t="s">
        <v>306</v>
      </c>
      <c r="Q91" s="86" t="s">
        <v>503</v>
      </c>
      <c r="R91" s="86" t="s">
        <v>307</v>
      </c>
    </row>
    <row r="92" spans="1:18" ht="148.5">
      <c r="A92" s="28" t="s">
        <v>42</v>
      </c>
      <c r="B92" s="96" t="s">
        <v>308</v>
      </c>
      <c r="C92" s="97" t="s">
        <v>283</v>
      </c>
      <c r="D92" s="98" t="s">
        <v>284</v>
      </c>
      <c r="E92" s="98" t="s">
        <v>38</v>
      </c>
      <c r="F92" s="58">
        <v>2</v>
      </c>
      <c r="G92" s="58">
        <v>4</v>
      </c>
      <c r="H92" s="19">
        <f t="shared" si="8"/>
        <v>8</v>
      </c>
      <c r="I92" s="20" t="str">
        <f>INDEX(Hoja2!$C$4:$F$7,Hoja1!F92,Hoja1!G92)</f>
        <v>ZONA DE RIESGO ALTA</v>
      </c>
      <c r="J92" s="99" t="s">
        <v>470</v>
      </c>
      <c r="K92" s="58">
        <v>1</v>
      </c>
      <c r="L92" s="58">
        <v>4</v>
      </c>
      <c r="M92" s="32">
        <f t="shared" si="9"/>
        <v>4</v>
      </c>
      <c r="N92" s="20" t="str">
        <f>INDEX(Hoja2!$C$4:$F$7,Hoja1!K92,Hoja1!L92)</f>
        <v>ZONA DE RIESGO MODERADA</v>
      </c>
      <c r="O92" s="22" t="s">
        <v>39</v>
      </c>
      <c r="P92" s="82" t="s">
        <v>309</v>
      </c>
      <c r="Q92" s="82" t="s">
        <v>469</v>
      </c>
      <c r="R92" s="30" t="s">
        <v>285</v>
      </c>
    </row>
    <row r="93" spans="1:18" ht="108">
      <c r="A93" s="100" t="s">
        <v>46</v>
      </c>
      <c r="B93" s="98" t="s">
        <v>286</v>
      </c>
      <c r="C93" s="98" t="s">
        <v>287</v>
      </c>
      <c r="D93" s="82" t="s">
        <v>288</v>
      </c>
      <c r="E93" s="98" t="s">
        <v>38</v>
      </c>
      <c r="F93" s="28">
        <v>2</v>
      </c>
      <c r="G93" s="28">
        <v>3</v>
      </c>
      <c r="H93" s="19">
        <f t="shared" si="8"/>
        <v>6</v>
      </c>
      <c r="I93" s="20" t="str">
        <f>INDEX(Hoja2!$C$4:$F$7,Hoja1!F93,Hoja1!G93)</f>
        <v>ZONA DE RIESGO MODERADA</v>
      </c>
      <c r="J93" s="99" t="s">
        <v>289</v>
      </c>
      <c r="K93" s="18">
        <v>1</v>
      </c>
      <c r="L93" s="18">
        <v>3</v>
      </c>
      <c r="M93" s="32">
        <f t="shared" si="9"/>
        <v>3</v>
      </c>
      <c r="N93" s="20" t="str">
        <f>INDEX(Hoja2!$C$4:$F$7,Hoja1!K93,Hoja1!L93)</f>
        <v>ZONA DE RIESGO MODERADA</v>
      </c>
      <c r="O93" s="22" t="s">
        <v>39</v>
      </c>
      <c r="P93" s="82" t="s">
        <v>310</v>
      </c>
      <c r="Q93" s="82" t="s">
        <v>504</v>
      </c>
      <c r="R93" s="30" t="s">
        <v>285</v>
      </c>
    </row>
    <row r="94" spans="1:18" ht="121.5">
      <c r="A94" s="28" t="s">
        <v>50</v>
      </c>
      <c r="B94" s="98" t="s">
        <v>322</v>
      </c>
      <c r="C94" s="98" t="s">
        <v>319</v>
      </c>
      <c r="D94" s="101" t="s">
        <v>290</v>
      </c>
      <c r="E94" s="98" t="s">
        <v>38</v>
      </c>
      <c r="F94" s="58">
        <v>3</v>
      </c>
      <c r="G94" s="58">
        <v>3</v>
      </c>
      <c r="H94" s="19">
        <f t="shared" si="8"/>
        <v>9</v>
      </c>
      <c r="I94" s="20" t="str">
        <f>INDEX(Hoja2!$C$4:$F$7,Hoja1!F94,Hoja1!G94)</f>
        <v>ZONA DE RIESGO ALTA</v>
      </c>
      <c r="J94" s="82" t="s">
        <v>320</v>
      </c>
      <c r="K94" s="18">
        <v>2</v>
      </c>
      <c r="L94" s="18">
        <v>3</v>
      </c>
      <c r="M94" s="32">
        <f t="shared" si="9"/>
        <v>6</v>
      </c>
      <c r="N94" s="20" t="str">
        <f>INDEX(Hoja2!$C$4:$F$7,Hoja1!K94,Hoja1!L94)</f>
        <v>ZONA DE RIESGO MODERADA</v>
      </c>
      <c r="O94" s="22" t="s">
        <v>25</v>
      </c>
      <c r="P94" s="101" t="s">
        <v>311</v>
      </c>
      <c r="Q94" s="101" t="s">
        <v>505</v>
      </c>
      <c r="R94" s="30" t="s">
        <v>291</v>
      </c>
    </row>
    <row r="95" spans="1:18" ht="94.5">
      <c r="A95" s="28" t="s">
        <v>55</v>
      </c>
      <c r="B95" s="98" t="s">
        <v>317</v>
      </c>
      <c r="C95" s="98" t="s">
        <v>316</v>
      </c>
      <c r="D95" s="98" t="s">
        <v>292</v>
      </c>
      <c r="E95" s="98" t="s">
        <v>24</v>
      </c>
      <c r="F95" s="58">
        <v>3</v>
      </c>
      <c r="G95" s="58">
        <v>3</v>
      </c>
      <c r="H95" s="19">
        <f t="shared" si="8"/>
        <v>9</v>
      </c>
      <c r="I95" s="20" t="str">
        <f>INDEX(Hoja2!$C$4:$F$7,Hoja1!F95,Hoja1!G95)</f>
        <v>ZONA DE RIESGO ALTA</v>
      </c>
      <c r="J95" s="82" t="s">
        <v>441</v>
      </c>
      <c r="K95" s="18">
        <v>2</v>
      </c>
      <c r="L95" s="18">
        <v>3</v>
      </c>
      <c r="M95" s="32">
        <f t="shared" si="9"/>
        <v>6</v>
      </c>
      <c r="N95" s="20" t="str">
        <f>INDEX(Hoja2!$C$4:$F$7,Hoja1!K95,Hoja1!L95)</f>
        <v>ZONA DE RIESGO MODERADA</v>
      </c>
      <c r="O95" s="22" t="s">
        <v>25</v>
      </c>
      <c r="P95" s="30" t="s">
        <v>321</v>
      </c>
      <c r="Q95" s="30" t="s">
        <v>506</v>
      </c>
      <c r="R95" s="30" t="s">
        <v>293</v>
      </c>
    </row>
    <row r="96" spans="1:18" ht="81">
      <c r="A96" s="28" t="s">
        <v>60</v>
      </c>
      <c r="B96" s="97" t="s">
        <v>294</v>
      </c>
      <c r="C96" s="98" t="s">
        <v>295</v>
      </c>
      <c r="D96" s="98" t="s">
        <v>312</v>
      </c>
      <c r="E96" s="98" t="s">
        <v>38</v>
      </c>
      <c r="F96" s="58">
        <v>3</v>
      </c>
      <c r="G96" s="58">
        <v>3</v>
      </c>
      <c r="H96" s="19">
        <f t="shared" si="8"/>
        <v>9</v>
      </c>
      <c r="I96" s="20" t="str">
        <f>INDEX(Hoja2!$C$4:$F$7,Hoja1!F96,Hoja1!G96)</f>
        <v>ZONA DE RIESGO ALTA</v>
      </c>
      <c r="J96" s="84" t="s">
        <v>442</v>
      </c>
      <c r="K96" s="58">
        <v>2</v>
      </c>
      <c r="L96" s="58">
        <v>3</v>
      </c>
      <c r="M96" s="32">
        <f t="shared" si="9"/>
        <v>6</v>
      </c>
      <c r="N96" s="20" t="str">
        <f>INDEX(Hoja2!$C$4:$F$7,Hoja1!K96,Hoja1!L96)</f>
        <v>ZONA DE RIESGO MODERADA</v>
      </c>
      <c r="O96" s="22" t="s">
        <v>39</v>
      </c>
      <c r="P96" s="82" t="s">
        <v>296</v>
      </c>
      <c r="Q96" s="82" t="s">
        <v>471</v>
      </c>
      <c r="R96" s="30" t="s">
        <v>297</v>
      </c>
    </row>
    <row r="97" spans="1:18" ht="15">
      <c r="A97" s="135" t="s">
        <v>2</v>
      </c>
      <c r="B97" s="155"/>
      <c r="C97" s="135" t="s">
        <v>164</v>
      </c>
      <c r="D97" s="136"/>
      <c r="E97" s="136"/>
      <c r="F97" s="136"/>
      <c r="G97" s="136"/>
      <c r="H97" s="136"/>
      <c r="I97" s="136"/>
      <c r="J97" s="136"/>
      <c r="K97" s="136"/>
      <c r="L97" s="136"/>
      <c r="M97" s="136"/>
      <c r="N97" s="136"/>
      <c r="O97" s="136"/>
      <c r="P97" s="136"/>
      <c r="Q97" s="109"/>
      <c r="R97" s="34"/>
    </row>
    <row r="98" spans="1:18" ht="15.75" thickBot="1">
      <c r="A98" s="156"/>
      <c r="B98" s="157"/>
      <c r="C98" s="199"/>
      <c r="D98" s="200"/>
      <c r="E98" s="200"/>
      <c r="F98" s="200"/>
      <c r="G98" s="200"/>
      <c r="H98" s="200"/>
      <c r="I98" s="200"/>
      <c r="J98" s="200"/>
      <c r="K98" s="200"/>
      <c r="L98" s="200"/>
      <c r="M98" s="200"/>
      <c r="N98" s="200"/>
      <c r="O98" s="200"/>
      <c r="P98" s="200"/>
      <c r="Q98" s="109"/>
      <c r="R98" s="34"/>
    </row>
    <row r="99" spans="1:18" ht="15">
      <c r="A99" s="186" t="s">
        <v>4</v>
      </c>
      <c r="B99" s="188"/>
      <c r="C99" s="215" t="s">
        <v>165</v>
      </c>
      <c r="D99" s="216"/>
      <c r="E99" s="216"/>
      <c r="F99" s="216"/>
      <c r="G99" s="216"/>
      <c r="H99" s="216"/>
      <c r="I99" s="216"/>
      <c r="J99" s="216"/>
      <c r="K99" s="216"/>
      <c r="L99" s="216"/>
      <c r="M99" s="216"/>
      <c r="N99" s="216"/>
      <c r="O99" s="216"/>
      <c r="P99" s="217"/>
      <c r="Q99" s="117"/>
      <c r="R99" s="34"/>
    </row>
    <row r="100" spans="1:18" ht="15">
      <c r="A100" s="218" t="s">
        <v>13</v>
      </c>
      <c r="B100" s="139" t="s">
        <v>14</v>
      </c>
      <c r="C100" s="186" t="s">
        <v>6</v>
      </c>
      <c r="D100" s="187"/>
      <c r="E100" s="188"/>
      <c r="F100" s="146" t="s">
        <v>77</v>
      </c>
      <c r="G100" s="147"/>
      <c r="H100" s="147"/>
      <c r="I100" s="148"/>
      <c r="J100" s="145" t="s">
        <v>8</v>
      </c>
      <c r="K100" s="146" t="s">
        <v>78</v>
      </c>
      <c r="L100" s="147"/>
      <c r="M100" s="147"/>
      <c r="N100" s="148"/>
      <c r="O100" s="149" t="s">
        <v>10</v>
      </c>
      <c r="P100" s="152" t="s">
        <v>11</v>
      </c>
      <c r="Q100" s="110"/>
      <c r="R100" s="149" t="s">
        <v>12</v>
      </c>
    </row>
    <row r="101" spans="1:18" ht="30" customHeight="1">
      <c r="A101" s="219"/>
      <c r="B101" s="140"/>
      <c r="C101" s="214" t="s">
        <v>15</v>
      </c>
      <c r="D101" s="155" t="s">
        <v>71</v>
      </c>
      <c r="E101" s="139" t="s">
        <v>81</v>
      </c>
      <c r="F101" s="146" t="s">
        <v>18</v>
      </c>
      <c r="G101" s="147"/>
      <c r="H101" s="147"/>
      <c r="I101" s="148"/>
      <c r="J101" s="140"/>
      <c r="K101" s="142" t="s">
        <v>19</v>
      </c>
      <c r="L101" s="143"/>
      <c r="M101" s="143"/>
      <c r="N101" s="144"/>
      <c r="O101" s="150"/>
      <c r="P101" s="153"/>
      <c r="Q101" s="111" t="s">
        <v>457</v>
      </c>
      <c r="R101" s="150"/>
    </row>
    <row r="102" spans="1:18" ht="40.5">
      <c r="A102" s="220"/>
      <c r="B102" s="141"/>
      <c r="C102" s="214"/>
      <c r="D102" s="157"/>
      <c r="E102" s="141"/>
      <c r="F102" s="14" t="s">
        <v>20</v>
      </c>
      <c r="G102" s="14" t="s">
        <v>21</v>
      </c>
      <c r="H102" s="52" t="s">
        <v>9</v>
      </c>
      <c r="I102" s="52" t="s">
        <v>22</v>
      </c>
      <c r="J102" s="141"/>
      <c r="K102" s="52" t="s">
        <v>20</v>
      </c>
      <c r="L102" s="52" t="s">
        <v>21</v>
      </c>
      <c r="M102" s="52" t="s">
        <v>9</v>
      </c>
      <c r="N102" s="52" t="s">
        <v>22</v>
      </c>
      <c r="O102" s="151"/>
      <c r="P102" s="154"/>
      <c r="Q102" s="112"/>
      <c r="R102" s="151"/>
    </row>
    <row r="103" spans="1:18" ht="162">
      <c r="A103" s="26" t="s">
        <v>23</v>
      </c>
      <c r="B103" s="88" t="s">
        <v>166</v>
      </c>
      <c r="C103" s="84" t="s">
        <v>167</v>
      </c>
      <c r="D103" s="88" t="s">
        <v>168</v>
      </c>
      <c r="E103" s="87" t="s">
        <v>38</v>
      </c>
      <c r="F103" s="41">
        <v>2</v>
      </c>
      <c r="G103" s="41">
        <v>4</v>
      </c>
      <c r="H103" s="19">
        <f aca="true" t="shared" si="10" ref="H103:H109">F103*G103</f>
        <v>8</v>
      </c>
      <c r="I103" s="20" t="str">
        <f>INDEX(Hoja2!$C$4:$F$7,Hoja1!F103,Hoja1!G103)</f>
        <v>ZONA DE RIESGO ALTA</v>
      </c>
      <c r="J103" s="21" t="s">
        <v>169</v>
      </c>
      <c r="K103" s="41">
        <v>1</v>
      </c>
      <c r="L103" s="41">
        <v>4</v>
      </c>
      <c r="M103" s="32">
        <f>K103*L103</f>
        <v>4</v>
      </c>
      <c r="N103" s="20" t="str">
        <f>INDEX(Hoja2!$C$4:$F$7,Hoja1!K103,Hoja1!L103)</f>
        <v>ZONA DE RIESGO MODERADA</v>
      </c>
      <c r="O103" s="22" t="s">
        <v>39</v>
      </c>
      <c r="P103" s="30" t="s">
        <v>386</v>
      </c>
      <c r="Q103" s="30" t="s">
        <v>515</v>
      </c>
      <c r="R103" s="30" t="s">
        <v>170</v>
      </c>
    </row>
    <row r="104" spans="1:18" ht="148.5">
      <c r="A104" s="26" t="s">
        <v>27</v>
      </c>
      <c r="B104" s="88" t="s">
        <v>171</v>
      </c>
      <c r="C104" s="88" t="s">
        <v>172</v>
      </c>
      <c r="D104" s="88" t="s">
        <v>173</v>
      </c>
      <c r="E104" s="87" t="s">
        <v>24</v>
      </c>
      <c r="F104" s="41">
        <v>3</v>
      </c>
      <c r="G104" s="41">
        <v>3</v>
      </c>
      <c r="H104" s="19">
        <f t="shared" si="10"/>
        <v>9</v>
      </c>
      <c r="I104" s="20" t="str">
        <f>INDEX(Hoja2!$C$4:$F$7,Hoja1!F104,Hoja1!G104)</f>
        <v>ZONA DE RIESGO ALTA</v>
      </c>
      <c r="J104" s="21" t="s">
        <v>174</v>
      </c>
      <c r="K104" s="41">
        <v>2</v>
      </c>
      <c r="L104" s="41">
        <v>3</v>
      </c>
      <c r="M104" s="32">
        <f>K104*L104</f>
        <v>6</v>
      </c>
      <c r="N104" s="20" t="str">
        <f>INDEX(Hoja2!$C$4:$F$7,Hoja1!K104,Hoja1!L104)</f>
        <v>ZONA DE RIESGO MODERADA</v>
      </c>
      <c r="O104" s="22" t="s">
        <v>25</v>
      </c>
      <c r="P104" s="21" t="s">
        <v>385</v>
      </c>
      <c r="Q104" s="21" t="s">
        <v>507</v>
      </c>
      <c r="R104" s="30" t="s">
        <v>175</v>
      </c>
    </row>
    <row r="105" spans="1:18" ht="148.5">
      <c r="A105" s="26" t="s">
        <v>34</v>
      </c>
      <c r="B105" s="88" t="s">
        <v>176</v>
      </c>
      <c r="C105" s="88" t="s">
        <v>177</v>
      </c>
      <c r="D105" s="88" t="s">
        <v>178</v>
      </c>
      <c r="E105" s="87" t="s">
        <v>24</v>
      </c>
      <c r="F105" s="41">
        <v>3</v>
      </c>
      <c r="G105" s="87">
        <v>3</v>
      </c>
      <c r="H105" s="19">
        <f t="shared" si="10"/>
        <v>9</v>
      </c>
      <c r="I105" s="20" t="str">
        <f>INDEX(Hoja2!$C$4:$F$7,Hoja1!F105,Hoja1!G105)</f>
        <v>ZONA DE RIESGO ALTA</v>
      </c>
      <c r="J105" s="102" t="s">
        <v>179</v>
      </c>
      <c r="K105" s="41">
        <v>2</v>
      </c>
      <c r="L105" s="87">
        <v>3</v>
      </c>
      <c r="M105" s="32">
        <f>K105*L105</f>
        <v>6</v>
      </c>
      <c r="N105" s="20" t="str">
        <f>INDEX(Hoja2!$C$4:$F$7,Hoja1!K105,Hoja1!L105)</f>
        <v>ZONA DE RIESGO MODERADA</v>
      </c>
      <c r="O105" s="33" t="s">
        <v>39</v>
      </c>
      <c r="P105" s="86" t="s">
        <v>180</v>
      </c>
      <c r="Q105" s="86" t="s">
        <v>508</v>
      </c>
      <c r="R105" s="21" t="s">
        <v>181</v>
      </c>
    </row>
    <row r="106" spans="1:18" ht="102">
      <c r="A106" s="26" t="s">
        <v>42</v>
      </c>
      <c r="B106" s="88" t="s">
        <v>182</v>
      </c>
      <c r="C106" s="88" t="s">
        <v>183</v>
      </c>
      <c r="D106" s="88" t="s">
        <v>178</v>
      </c>
      <c r="E106" s="30" t="s">
        <v>238</v>
      </c>
      <c r="F106" s="41">
        <v>2</v>
      </c>
      <c r="G106" s="87">
        <v>4</v>
      </c>
      <c r="H106" s="19">
        <f t="shared" si="10"/>
        <v>8</v>
      </c>
      <c r="I106" s="20" t="str">
        <f>INDEX(Hoja2!$C$4:$F$7,Hoja1!F106,Hoja1!G106)</f>
        <v>ZONA DE RIESGO ALTA</v>
      </c>
      <c r="J106" s="102" t="s">
        <v>452</v>
      </c>
      <c r="K106" s="41">
        <v>1</v>
      </c>
      <c r="L106" s="87">
        <v>4</v>
      </c>
      <c r="M106" s="32">
        <f>K106*L106</f>
        <v>4</v>
      </c>
      <c r="N106" s="20" t="str">
        <f>INDEX(Hoja2!$C$4:$F$7,Hoja1!K106,Hoja1!L106)</f>
        <v>ZONA DE RIESGO MODERADA</v>
      </c>
      <c r="O106" s="33" t="s">
        <v>39</v>
      </c>
      <c r="P106" s="21" t="s">
        <v>184</v>
      </c>
      <c r="Q106" s="21" t="s">
        <v>516</v>
      </c>
      <c r="R106" s="21" t="s">
        <v>181</v>
      </c>
    </row>
    <row r="107" spans="1:18" ht="38.25" customHeight="1">
      <c r="A107" s="210" t="s">
        <v>46</v>
      </c>
      <c r="B107" s="206" t="s">
        <v>185</v>
      </c>
      <c r="C107" s="206" t="s">
        <v>186</v>
      </c>
      <c r="D107" s="206" t="s">
        <v>359</v>
      </c>
      <c r="E107" s="208" t="s">
        <v>238</v>
      </c>
      <c r="F107" s="119">
        <v>2</v>
      </c>
      <c r="G107" s="208">
        <v>4</v>
      </c>
      <c r="H107" s="123">
        <f t="shared" si="10"/>
        <v>8</v>
      </c>
      <c r="I107" s="125" t="str">
        <f>INDEX(Hoja2!$C$4:$F$7,Hoja1!F107,Hoja1!G107)</f>
        <v>ZONA DE RIESGO ALTA</v>
      </c>
      <c r="J107" s="208" t="s">
        <v>453</v>
      </c>
      <c r="K107" s="119">
        <v>1</v>
      </c>
      <c r="L107" s="208">
        <v>4</v>
      </c>
      <c r="M107" s="212">
        <f>K107*L107</f>
        <v>4</v>
      </c>
      <c r="N107" s="125" t="str">
        <f>INDEX(Hoja2!$C$4:$F$7,Hoja1!K107,Hoja1!L107)</f>
        <v>ZONA DE RIESGO MODERADA</v>
      </c>
      <c r="O107" s="127" t="s">
        <v>39</v>
      </c>
      <c r="P107" s="208" t="s">
        <v>384</v>
      </c>
      <c r="Q107" s="208" t="s">
        <v>509</v>
      </c>
      <c r="R107" s="208" t="s">
        <v>181</v>
      </c>
    </row>
    <row r="108" spans="1:18" ht="15">
      <c r="A108" s="211"/>
      <c r="B108" s="207"/>
      <c r="C108" s="207"/>
      <c r="D108" s="207"/>
      <c r="E108" s="209"/>
      <c r="F108" s="120"/>
      <c r="G108" s="209"/>
      <c r="H108" s="124"/>
      <c r="I108" s="126"/>
      <c r="J108" s="209"/>
      <c r="K108" s="120"/>
      <c r="L108" s="209"/>
      <c r="M108" s="213"/>
      <c r="N108" s="126"/>
      <c r="O108" s="128"/>
      <c r="P108" s="209"/>
      <c r="Q108" s="209"/>
      <c r="R108" s="209"/>
    </row>
    <row r="109" spans="1:18" ht="38.25" customHeight="1">
      <c r="A109" s="210" t="s">
        <v>50</v>
      </c>
      <c r="B109" s="206" t="s">
        <v>360</v>
      </c>
      <c r="C109" s="206" t="s">
        <v>187</v>
      </c>
      <c r="D109" s="206" t="s">
        <v>188</v>
      </c>
      <c r="E109" s="206" t="s">
        <v>24</v>
      </c>
      <c r="F109" s="119">
        <v>3</v>
      </c>
      <c r="G109" s="208">
        <v>3</v>
      </c>
      <c r="H109" s="123">
        <f t="shared" si="10"/>
        <v>9</v>
      </c>
      <c r="I109" s="125" t="str">
        <f>INDEX(Hoja2!$C$4:$F$7,Hoja1!F109,Hoja1!G109)</f>
        <v>ZONA DE RIESGO ALTA</v>
      </c>
      <c r="J109" s="206" t="s">
        <v>189</v>
      </c>
      <c r="K109" s="119">
        <v>2</v>
      </c>
      <c r="L109" s="208">
        <v>3</v>
      </c>
      <c r="M109" s="212">
        <f>K109*L109</f>
        <v>6</v>
      </c>
      <c r="N109" s="125" t="str">
        <f>INDEX(Hoja2!$C$4:$F$7,Hoja1!K109,Hoja1!L109)</f>
        <v>ZONA DE RIESGO MODERADA</v>
      </c>
      <c r="O109" s="127" t="s">
        <v>39</v>
      </c>
      <c r="P109" s="206" t="s">
        <v>384</v>
      </c>
      <c r="Q109" s="208" t="s">
        <v>517</v>
      </c>
      <c r="R109" s="206" t="s">
        <v>181</v>
      </c>
    </row>
    <row r="110" spans="1:18" ht="60.75" customHeight="1">
      <c r="A110" s="211"/>
      <c r="B110" s="207" t="s">
        <v>190</v>
      </c>
      <c r="C110" s="207" t="s">
        <v>191</v>
      </c>
      <c r="D110" s="207"/>
      <c r="E110" s="207" t="s">
        <v>24</v>
      </c>
      <c r="F110" s="120"/>
      <c r="G110" s="209"/>
      <c r="H110" s="124"/>
      <c r="I110" s="126"/>
      <c r="J110" s="207" t="s">
        <v>192</v>
      </c>
      <c r="K110" s="120"/>
      <c r="L110" s="209"/>
      <c r="M110" s="213"/>
      <c r="N110" s="126"/>
      <c r="O110" s="128"/>
      <c r="P110" s="207"/>
      <c r="Q110" s="209"/>
      <c r="R110" s="207"/>
    </row>
    <row r="111" spans="1:18" ht="15">
      <c r="A111" s="196" t="s">
        <v>2</v>
      </c>
      <c r="B111" s="155"/>
      <c r="C111" s="135" t="s">
        <v>193</v>
      </c>
      <c r="D111" s="136"/>
      <c r="E111" s="136"/>
      <c r="F111" s="136"/>
      <c r="G111" s="136"/>
      <c r="H111" s="136"/>
      <c r="I111" s="136"/>
      <c r="J111" s="136"/>
      <c r="K111" s="136"/>
      <c r="L111" s="136"/>
      <c r="M111" s="136"/>
      <c r="N111" s="136"/>
      <c r="O111" s="136"/>
      <c r="P111" s="136"/>
      <c r="Q111" s="109"/>
      <c r="R111" s="34"/>
    </row>
    <row r="112" spans="1:18" ht="15.75" thickBot="1">
      <c r="A112" s="197"/>
      <c r="B112" s="198"/>
      <c r="C112" s="199"/>
      <c r="D112" s="200"/>
      <c r="E112" s="200"/>
      <c r="F112" s="200"/>
      <c r="G112" s="200"/>
      <c r="H112" s="200"/>
      <c r="I112" s="200"/>
      <c r="J112" s="200"/>
      <c r="K112" s="200"/>
      <c r="L112" s="200"/>
      <c r="M112" s="200"/>
      <c r="N112" s="200"/>
      <c r="O112" s="200"/>
      <c r="P112" s="200"/>
      <c r="Q112" s="109"/>
      <c r="R112" s="34"/>
    </row>
    <row r="113" spans="1:18" ht="14.25" customHeight="1">
      <c r="A113" s="201" t="s">
        <v>4</v>
      </c>
      <c r="B113" s="202"/>
      <c r="C113" s="203" t="s">
        <v>73</v>
      </c>
      <c r="D113" s="204"/>
      <c r="E113" s="204"/>
      <c r="F113" s="204"/>
      <c r="G113" s="204"/>
      <c r="H113" s="204"/>
      <c r="I113" s="204"/>
      <c r="J113" s="204"/>
      <c r="K113" s="204"/>
      <c r="L113" s="204"/>
      <c r="M113" s="204"/>
      <c r="N113" s="204"/>
      <c r="O113" s="204"/>
      <c r="P113" s="204"/>
      <c r="Q113" s="204"/>
      <c r="R113" s="204"/>
    </row>
    <row r="114" spans="1:18" ht="15">
      <c r="A114" s="205" t="s">
        <v>6</v>
      </c>
      <c r="B114" s="187"/>
      <c r="C114" s="187"/>
      <c r="D114" s="187"/>
      <c r="E114" s="188"/>
      <c r="F114" s="146" t="s">
        <v>7</v>
      </c>
      <c r="G114" s="147"/>
      <c r="H114" s="147"/>
      <c r="I114" s="148"/>
      <c r="J114" s="139" t="s">
        <v>8</v>
      </c>
      <c r="K114" s="186" t="s">
        <v>9</v>
      </c>
      <c r="L114" s="187"/>
      <c r="M114" s="187"/>
      <c r="N114" s="188"/>
      <c r="O114" s="149" t="s">
        <v>10</v>
      </c>
      <c r="P114" s="152" t="s">
        <v>11</v>
      </c>
      <c r="Q114" s="110"/>
      <c r="R114" s="149" t="s">
        <v>12</v>
      </c>
    </row>
    <row r="115" spans="1:18" ht="15">
      <c r="A115" s="139" t="s">
        <v>72</v>
      </c>
      <c r="B115" s="139" t="s">
        <v>14</v>
      </c>
      <c r="C115" s="139" t="s">
        <v>15</v>
      </c>
      <c r="D115" s="139" t="s">
        <v>71</v>
      </c>
      <c r="E115" s="139" t="s">
        <v>17</v>
      </c>
      <c r="F115" s="146" t="s">
        <v>18</v>
      </c>
      <c r="G115" s="147"/>
      <c r="H115" s="147"/>
      <c r="I115" s="148"/>
      <c r="J115" s="140"/>
      <c r="K115" s="142" t="s">
        <v>19</v>
      </c>
      <c r="L115" s="143"/>
      <c r="M115" s="143"/>
      <c r="N115" s="144"/>
      <c r="O115" s="150"/>
      <c r="P115" s="153"/>
      <c r="Q115" s="111"/>
      <c r="R115" s="150"/>
    </row>
    <row r="116" spans="1:18" ht="40.5">
      <c r="A116" s="141"/>
      <c r="B116" s="141"/>
      <c r="C116" s="141"/>
      <c r="D116" s="141"/>
      <c r="E116" s="141"/>
      <c r="F116" s="14" t="s">
        <v>20</v>
      </c>
      <c r="G116" s="14" t="s">
        <v>21</v>
      </c>
      <c r="H116" s="14" t="s">
        <v>70</v>
      </c>
      <c r="I116" s="14" t="s">
        <v>22</v>
      </c>
      <c r="J116" s="141"/>
      <c r="K116" s="14" t="s">
        <v>20</v>
      </c>
      <c r="L116" s="14" t="s">
        <v>21</v>
      </c>
      <c r="M116" s="14" t="s">
        <v>9</v>
      </c>
      <c r="N116" s="14" t="s">
        <v>22</v>
      </c>
      <c r="O116" s="151"/>
      <c r="P116" s="154"/>
      <c r="Q116" s="112" t="s">
        <v>457</v>
      </c>
      <c r="R116" s="151"/>
    </row>
    <row r="117" spans="1:18" ht="189">
      <c r="A117" s="28" t="s">
        <v>23</v>
      </c>
      <c r="B117" s="31" t="s">
        <v>194</v>
      </c>
      <c r="C117" s="54" t="s">
        <v>361</v>
      </c>
      <c r="D117" s="54" t="s">
        <v>195</v>
      </c>
      <c r="E117" s="54" t="s">
        <v>38</v>
      </c>
      <c r="F117" s="26">
        <v>2</v>
      </c>
      <c r="G117" s="26">
        <v>3</v>
      </c>
      <c r="H117" s="19">
        <f aca="true" t="shared" si="11" ref="H117:H122">F117*G117</f>
        <v>6</v>
      </c>
      <c r="I117" s="20" t="str">
        <f>INDEX(Hoja2!$C$4:$F$7,Hoja1!F117,Hoja1!G117)</f>
        <v>ZONA DE RIESGO MODERADA</v>
      </c>
      <c r="J117" s="54" t="s">
        <v>454</v>
      </c>
      <c r="K117" s="26">
        <v>1</v>
      </c>
      <c r="L117" s="26">
        <v>3</v>
      </c>
      <c r="M117" s="32">
        <f aca="true" t="shared" si="12" ref="M117:M122">K117*L117</f>
        <v>3</v>
      </c>
      <c r="N117" s="20" t="str">
        <f>INDEX(Hoja2!$C$4:$F$7,Hoja1!K117,Hoja1!L117)</f>
        <v>ZONA DE RIESGO MODERADA</v>
      </c>
      <c r="O117" s="27" t="s">
        <v>39</v>
      </c>
      <c r="P117" s="54" t="s">
        <v>378</v>
      </c>
      <c r="Q117" s="54" t="s">
        <v>518</v>
      </c>
      <c r="R117" s="21" t="s">
        <v>196</v>
      </c>
    </row>
    <row r="118" spans="1:18" ht="108">
      <c r="A118" s="28" t="s">
        <v>27</v>
      </c>
      <c r="B118" s="29" t="s">
        <v>362</v>
      </c>
      <c r="C118" s="30" t="s">
        <v>363</v>
      </c>
      <c r="D118" s="30" t="s">
        <v>364</v>
      </c>
      <c r="E118" s="30" t="s">
        <v>197</v>
      </c>
      <c r="F118" s="19">
        <v>3</v>
      </c>
      <c r="G118" s="19">
        <v>4</v>
      </c>
      <c r="H118" s="19">
        <f t="shared" si="11"/>
        <v>12</v>
      </c>
      <c r="I118" s="20" t="str">
        <f>INDEX(Hoja2!$C$4:$F$7,Hoja1!F118,Hoja1!G118)</f>
        <v>ZONA DE RIESGO MUY ALTA</v>
      </c>
      <c r="J118" s="30" t="s">
        <v>432</v>
      </c>
      <c r="K118" s="19">
        <v>2</v>
      </c>
      <c r="L118" s="19">
        <v>4</v>
      </c>
      <c r="M118" s="32">
        <f t="shared" si="12"/>
        <v>8</v>
      </c>
      <c r="N118" s="20" t="str">
        <f>INDEX(Hoja2!$C$4:$F$7,Hoja1!K118,Hoja1!L118)</f>
        <v>ZONA DE RIESGO ALTA</v>
      </c>
      <c r="O118" s="19"/>
      <c r="P118" s="30" t="s">
        <v>382</v>
      </c>
      <c r="Q118" s="30" t="s">
        <v>519</v>
      </c>
      <c r="R118" s="30" t="s">
        <v>198</v>
      </c>
    </row>
    <row r="119" spans="1:18" ht="108">
      <c r="A119" s="28" t="s">
        <v>34</v>
      </c>
      <c r="B119" s="29" t="s">
        <v>365</v>
      </c>
      <c r="C119" s="29" t="s">
        <v>366</v>
      </c>
      <c r="D119" s="30" t="s">
        <v>199</v>
      </c>
      <c r="E119" s="54" t="s">
        <v>38</v>
      </c>
      <c r="F119" s="19">
        <v>3</v>
      </c>
      <c r="G119" s="19">
        <v>3</v>
      </c>
      <c r="H119" s="19">
        <f t="shared" si="11"/>
        <v>9</v>
      </c>
      <c r="I119" s="20" t="str">
        <f>INDEX(Hoja2!$C$4:$F$7,Hoja1!F119,Hoja1!G119)</f>
        <v>ZONA DE RIESGO ALTA</v>
      </c>
      <c r="J119" s="103" t="s">
        <v>456</v>
      </c>
      <c r="K119" s="19">
        <v>2</v>
      </c>
      <c r="L119" s="19">
        <v>3</v>
      </c>
      <c r="M119" s="32">
        <f t="shared" si="12"/>
        <v>6</v>
      </c>
      <c r="N119" s="20" t="str">
        <f>INDEX(Hoja2!$C$4:$F$7,Hoja1!K119,Hoja1!L119)</f>
        <v>ZONA DE RIESGO MODERADA</v>
      </c>
      <c r="O119" s="19"/>
      <c r="P119" s="104" t="s">
        <v>383</v>
      </c>
      <c r="Q119" s="104" t="s">
        <v>511</v>
      </c>
      <c r="R119" s="30" t="s">
        <v>200</v>
      </c>
    </row>
    <row r="120" spans="1:18" ht="135">
      <c r="A120" s="28" t="s">
        <v>42</v>
      </c>
      <c r="B120" s="29" t="s">
        <v>368</v>
      </c>
      <c r="C120" s="30" t="s">
        <v>367</v>
      </c>
      <c r="D120" s="30" t="s">
        <v>369</v>
      </c>
      <c r="E120" s="54" t="s">
        <v>38</v>
      </c>
      <c r="F120" s="19">
        <v>3</v>
      </c>
      <c r="G120" s="19">
        <v>4</v>
      </c>
      <c r="H120" s="19">
        <f t="shared" si="11"/>
        <v>12</v>
      </c>
      <c r="I120" s="20" t="str">
        <f>INDEX(Hoja2!$C$4:$F$7,Hoja1!F120,Hoja1!G120)</f>
        <v>ZONA DE RIESGO MUY ALTA</v>
      </c>
      <c r="J120" s="30" t="s">
        <v>433</v>
      </c>
      <c r="K120" s="19">
        <v>2</v>
      </c>
      <c r="L120" s="19">
        <v>3</v>
      </c>
      <c r="M120" s="19">
        <f t="shared" si="12"/>
        <v>6</v>
      </c>
      <c r="N120" s="20" t="str">
        <f>INDEX(Hoja2!$C$4:$F$7,Hoja1!K120,Hoja1!L120)</f>
        <v>ZONA DE RIESGO MODERADA</v>
      </c>
      <c r="O120" s="27" t="s">
        <v>39</v>
      </c>
      <c r="P120" s="30" t="s">
        <v>379</v>
      </c>
      <c r="Q120" s="30" t="s">
        <v>520</v>
      </c>
      <c r="R120" s="30" t="s">
        <v>201</v>
      </c>
    </row>
    <row r="121" spans="1:18" ht="108">
      <c r="A121" s="28" t="s">
        <v>46</v>
      </c>
      <c r="B121" s="29" t="s">
        <v>370</v>
      </c>
      <c r="C121" s="30" t="s">
        <v>371</v>
      </c>
      <c r="D121" s="30" t="s">
        <v>372</v>
      </c>
      <c r="E121" s="54" t="s">
        <v>38</v>
      </c>
      <c r="F121" s="19">
        <v>3</v>
      </c>
      <c r="G121" s="19">
        <v>4</v>
      </c>
      <c r="H121" s="19">
        <f t="shared" si="11"/>
        <v>12</v>
      </c>
      <c r="I121" s="20" t="str">
        <f>INDEX(Hoja2!$C$4:$F$7,Hoja1!F121,Hoja1!G121)</f>
        <v>ZONA DE RIESGO MUY ALTA</v>
      </c>
      <c r="J121" s="30" t="s">
        <v>434</v>
      </c>
      <c r="K121" s="19">
        <v>2</v>
      </c>
      <c r="L121" s="19">
        <v>4</v>
      </c>
      <c r="M121" s="32">
        <f t="shared" si="12"/>
        <v>8</v>
      </c>
      <c r="N121" s="20" t="str">
        <f>INDEX(Hoja2!$C$4:$F$7,Hoja1!K121,Hoja1!L121)</f>
        <v>ZONA DE RIESGO ALTA</v>
      </c>
      <c r="O121" s="27" t="s">
        <v>39</v>
      </c>
      <c r="P121" s="30" t="s">
        <v>379</v>
      </c>
      <c r="Q121" s="30" t="s">
        <v>521</v>
      </c>
      <c r="R121" s="30" t="s">
        <v>202</v>
      </c>
    </row>
    <row r="122" spans="1:18" ht="126.75">
      <c r="A122" s="28" t="s">
        <v>50</v>
      </c>
      <c r="B122" s="31" t="s">
        <v>435</v>
      </c>
      <c r="C122" s="54" t="s">
        <v>203</v>
      </c>
      <c r="D122" s="54" t="s">
        <v>204</v>
      </c>
      <c r="E122" s="54" t="s">
        <v>24</v>
      </c>
      <c r="F122" s="26">
        <v>3</v>
      </c>
      <c r="G122" s="26">
        <v>2</v>
      </c>
      <c r="H122" s="19">
        <f t="shared" si="11"/>
        <v>6</v>
      </c>
      <c r="I122" s="20" t="str">
        <f>INDEX(Hoja2!$C$4:$F$7,Hoja1!F122,Hoja1!G122)</f>
        <v>ZONA DE RIESGO MODERADA</v>
      </c>
      <c r="J122" s="54" t="s">
        <v>436</v>
      </c>
      <c r="K122" s="26">
        <v>2</v>
      </c>
      <c r="L122" s="26">
        <v>2</v>
      </c>
      <c r="M122" s="19">
        <f t="shared" si="12"/>
        <v>4</v>
      </c>
      <c r="N122" s="20" t="str">
        <f>INDEX('[2]Hoja2'!$C$4:$F$7,'[2]Hoja1'!K92,'[2]Hoja1'!L92)</f>
        <v>ZONA DE RIESGO MODERADA</v>
      </c>
      <c r="O122" s="27" t="s">
        <v>25</v>
      </c>
      <c r="P122" s="54" t="s">
        <v>205</v>
      </c>
      <c r="Q122" s="54" t="s">
        <v>522</v>
      </c>
      <c r="R122" s="21" t="s">
        <v>206</v>
      </c>
    </row>
    <row r="123" spans="1:18" ht="15">
      <c r="A123" s="135" t="s">
        <v>2</v>
      </c>
      <c r="B123" s="155"/>
      <c r="C123" s="189" t="s">
        <v>207</v>
      </c>
      <c r="D123" s="190"/>
      <c r="E123" s="190"/>
      <c r="F123" s="190"/>
      <c r="G123" s="190"/>
      <c r="H123" s="190"/>
      <c r="I123" s="190"/>
      <c r="J123" s="190"/>
      <c r="K123" s="190"/>
      <c r="L123" s="190"/>
      <c r="M123" s="190"/>
      <c r="N123" s="190"/>
      <c r="O123" s="190"/>
      <c r="P123" s="190"/>
      <c r="Q123" s="190"/>
      <c r="R123" s="190"/>
    </row>
    <row r="124" spans="1:18" ht="15">
      <c r="A124" s="156"/>
      <c r="B124" s="157"/>
      <c r="C124" s="191"/>
      <c r="D124" s="192"/>
      <c r="E124" s="192"/>
      <c r="F124" s="192"/>
      <c r="G124" s="192"/>
      <c r="H124" s="192"/>
      <c r="I124" s="192"/>
      <c r="J124" s="192"/>
      <c r="K124" s="192"/>
      <c r="L124" s="192"/>
      <c r="M124" s="192"/>
      <c r="N124" s="192"/>
      <c r="O124" s="192"/>
      <c r="P124" s="192"/>
      <c r="Q124" s="192"/>
      <c r="R124" s="192"/>
    </row>
    <row r="125" spans="1:18" ht="26.25" customHeight="1">
      <c r="A125" s="186" t="s">
        <v>4</v>
      </c>
      <c r="B125" s="188"/>
      <c r="C125" s="193" t="s">
        <v>208</v>
      </c>
      <c r="D125" s="194"/>
      <c r="E125" s="194"/>
      <c r="F125" s="194"/>
      <c r="G125" s="194"/>
      <c r="H125" s="194"/>
      <c r="I125" s="194"/>
      <c r="J125" s="194"/>
      <c r="K125" s="194"/>
      <c r="L125" s="194"/>
      <c r="M125" s="194"/>
      <c r="N125" s="194"/>
      <c r="O125" s="194"/>
      <c r="P125" s="195"/>
      <c r="Q125" s="117"/>
      <c r="R125" s="34"/>
    </row>
    <row r="126" spans="1:18" ht="15">
      <c r="A126" s="139" t="s">
        <v>13</v>
      </c>
      <c r="B126" s="139" t="s">
        <v>14</v>
      </c>
      <c r="C126" s="186" t="s">
        <v>6</v>
      </c>
      <c r="D126" s="187"/>
      <c r="E126" s="188"/>
      <c r="F126" s="146" t="s">
        <v>77</v>
      </c>
      <c r="G126" s="147"/>
      <c r="H126" s="147"/>
      <c r="I126" s="148"/>
      <c r="J126" s="139" t="s">
        <v>8</v>
      </c>
      <c r="K126" s="146" t="s">
        <v>78</v>
      </c>
      <c r="L126" s="147"/>
      <c r="M126" s="147"/>
      <c r="N126" s="148"/>
      <c r="O126" s="149" t="s">
        <v>10</v>
      </c>
      <c r="P126" s="152" t="s">
        <v>11</v>
      </c>
      <c r="Q126" s="110"/>
      <c r="R126" s="149" t="s">
        <v>12</v>
      </c>
    </row>
    <row r="127" spans="1:18" ht="15">
      <c r="A127" s="140"/>
      <c r="B127" s="140"/>
      <c r="C127" s="139" t="s">
        <v>15</v>
      </c>
      <c r="D127" s="139" t="s">
        <v>71</v>
      </c>
      <c r="E127" s="139" t="s">
        <v>81</v>
      </c>
      <c r="F127" s="146" t="s">
        <v>18</v>
      </c>
      <c r="G127" s="147"/>
      <c r="H127" s="147"/>
      <c r="I127" s="148"/>
      <c r="J127" s="140"/>
      <c r="K127" s="142" t="s">
        <v>19</v>
      </c>
      <c r="L127" s="143"/>
      <c r="M127" s="143"/>
      <c r="N127" s="144"/>
      <c r="O127" s="150"/>
      <c r="P127" s="153"/>
      <c r="Q127" s="111" t="s">
        <v>457</v>
      </c>
      <c r="R127" s="150"/>
    </row>
    <row r="128" spans="1:18" ht="40.5">
      <c r="A128" s="141"/>
      <c r="B128" s="141"/>
      <c r="C128" s="141"/>
      <c r="D128" s="141"/>
      <c r="E128" s="141"/>
      <c r="F128" s="14" t="s">
        <v>20</v>
      </c>
      <c r="G128" s="14" t="s">
        <v>21</v>
      </c>
      <c r="H128" s="52" t="s">
        <v>9</v>
      </c>
      <c r="I128" s="52" t="s">
        <v>22</v>
      </c>
      <c r="J128" s="141"/>
      <c r="K128" s="52" t="s">
        <v>20</v>
      </c>
      <c r="L128" s="52" t="s">
        <v>21</v>
      </c>
      <c r="M128" s="52" t="s">
        <v>9</v>
      </c>
      <c r="N128" s="52" t="s">
        <v>22</v>
      </c>
      <c r="O128" s="151"/>
      <c r="P128" s="154"/>
      <c r="Q128" s="112"/>
      <c r="R128" s="151"/>
    </row>
    <row r="129" spans="1:18" ht="108">
      <c r="A129" s="17" t="s">
        <v>23</v>
      </c>
      <c r="B129" s="21" t="s">
        <v>209</v>
      </c>
      <c r="C129" s="21" t="s">
        <v>210</v>
      </c>
      <c r="D129" s="21" t="s">
        <v>211</v>
      </c>
      <c r="E129" s="17" t="s">
        <v>31</v>
      </c>
      <c r="F129" s="105">
        <v>3</v>
      </c>
      <c r="G129" s="26">
        <v>3</v>
      </c>
      <c r="H129" s="19">
        <f aca="true" t="shared" si="13" ref="H129:H134">F129*G129</f>
        <v>9</v>
      </c>
      <c r="I129" s="20" t="str">
        <f>INDEX(Hoja2!$C$4:$F$7,Hoja1!F129,Hoja1!G129)</f>
        <v>ZONA DE RIESGO ALTA</v>
      </c>
      <c r="J129" s="106" t="s">
        <v>391</v>
      </c>
      <c r="K129" s="32">
        <v>2</v>
      </c>
      <c r="L129" s="32">
        <v>3</v>
      </c>
      <c r="M129" s="32">
        <f aca="true" t="shared" si="14" ref="M129:M134">K129*L129</f>
        <v>6</v>
      </c>
      <c r="N129" s="20" t="str">
        <f>INDEX(Hoja2!$C$4:$F$7,Hoja1!K129,Hoja1!L129)</f>
        <v>ZONA DE RIESGO MODERADA</v>
      </c>
      <c r="O129" s="27" t="s">
        <v>39</v>
      </c>
      <c r="P129" s="106" t="s">
        <v>373</v>
      </c>
      <c r="Q129" s="106" t="s">
        <v>523</v>
      </c>
      <c r="R129" s="106" t="s">
        <v>212</v>
      </c>
    </row>
    <row r="130" spans="1:18" ht="324">
      <c r="A130" s="17" t="s">
        <v>27</v>
      </c>
      <c r="B130" s="60" t="s">
        <v>213</v>
      </c>
      <c r="C130" s="60" t="s">
        <v>374</v>
      </c>
      <c r="D130" s="60" t="s">
        <v>375</v>
      </c>
      <c r="E130" s="107" t="s">
        <v>38</v>
      </c>
      <c r="F130" s="28">
        <v>2</v>
      </c>
      <c r="G130" s="28">
        <v>4</v>
      </c>
      <c r="H130" s="19">
        <f t="shared" si="13"/>
        <v>8</v>
      </c>
      <c r="I130" s="20" t="str">
        <f>INDEX(Hoja2!$C$4:$F$7,Hoja1!F130,Hoja1!G130)</f>
        <v>ZONA DE RIESGO ALTA</v>
      </c>
      <c r="J130" s="21" t="s">
        <v>392</v>
      </c>
      <c r="K130" s="28">
        <v>1</v>
      </c>
      <c r="L130" s="28">
        <v>4</v>
      </c>
      <c r="M130" s="32">
        <f t="shared" si="14"/>
        <v>4</v>
      </c>
      <c r="N130" s="20" t="str">
        <f>INDEX(Hoja2!$C$4:$F$7,Hoja1!K130,Hoja1!L130)</f>
        <v>ZONA DE RIESGO MODERADA</v>
      </c>
      <c r="O130" s="33" t="s">
        <v>214</v>
      </c>
      <c r="P130" s="30" t="s">
        <v>379</v>
      </c>
      <c r="Q130" s="30" t="s">
        <v>524</v>
      </c>
      <c r="R130" s="21" t="s">
        <v>215</v>
      </c>
    </row>
    <row r="131" spans="1:18" ht="189">
      <c r="A131" s="17" t="s">
        <v>34</v>
      </c>
      <c r="B131" s="86" t="s">
        <v>393</v>
      </c>
      <c r="C131" s="60" t="s">
        <v>216</v>
      </c>
      <c r="D131" s="60" t="s">
        <v>217</v>
      </c>
      <c r="E131" s="17" t="s">
        <v>31</v>
      </c>
      <c r="F131" s="26">
        <v>3</v>
      </c>
      <c r="G131" s="26">
        <v>4</v>
      </c>
      <c r="H131" s="19">
        <f t="shared" si="13"/>
        <v>12</v>
      </c>
      <c r="I131" s="20" t="str">
        <f>INDEX(Hoja2!$C$4:$F$7,Hoja1!F131,Hoja1!G131)</f>
        <v>ZONA DE RIESGO MUY ALTA</v>
      </c>
      <c r="J131" s="108" t="s">
        <v>394</v>
      </c>
      <c r="K131" s="28">
        <v>2</v>
      </c>
      <c r="L131" s="28">
        <v>4</v>
      </c>
      <c r="M131" s="32">
        <f t="shared" si="14"/>
        <v>8</v>
      </c>
      <c r="N131" s="20" t="str">
        <f>INDEX(Hoja2!$C$4:$F$7,Hoja1!K131,Hoja1!L131)</f>
        <v>ZONA DE RIESGO ALTA</v>
      </c>
      <c r="O131" s="27" t="s">
        <v>25</v>
      </c>
      <c r="P131" s="94" t="s">
        <v>380</v>
      </c>
      <c r="Q131" s="94" t="s">
        <v>510</v>
      </c>
      <c r="R131" s="21" t="s">
        <v>218</v>
      </c>
    </row>
    <row r="132" spans="1:18" ht="175.5">
      <c r="A132" s="17" t="s">
        <v>42</v>
      </c>
      <c r="B132" s="31" t="s">
        <v>395</v>
      </c>
      <c r="C132" s="31" t="s">
        <v>376</v>
      </c>
      <c r="D132" s="31" t="s">
        <v>219</v>
      </c>
      <c r="E132" s="17" t="s">
        <v>31</v>
      </c>
      <c r="F132" s="26">
        <v>3</v>
      </c>
      <c r="G132" s="26">
        <v>4</v>
      </c>
      <c r="H132" s="19">
        <f t="shared" si="13"/>
        <v>12</v>
      </c>
      <c r="I132" s="20" t="str">
        <f>INDEX(Hoja2!$C$4:$F$7,Hoja1!F132,Hoja1!G132)</f>
        <v>ZONA DE RIESGO MUY ALTA</v>
      </c>
      <c r="J132" s="21" t="s">
        <v>455</v>
      </c>
      <c r="K132" s="32">
        <v>2</v>
      </c>
      <c r="L132" s="32">
        <v>4</v>
      </c>
      <c r="M132" s="32">
        <f t="shared" si="14"/>
        <v>8</v>
      </c>
      <c r="N132" s="20" t="str">
        <f>INDEX(Hoja2!$C$4:$F$7,Hoja1!K132,Hoja1!L132)</f>
        <v>ZONA DE RIESGO ALTA</v>
      </c>
      <c r="O132" s="27" t="s">
        <v>25</v>
      </c>
      <c r="P132" s="21" t="s">
        <v>381</v>
      </c>
      <c r="Q132" s="21" t="s">
        <v>525</v>
      </c>
      <c r="R132" s="21" t="s">
        <v>220</v>
      </c>
    </row>
    <row r="133" spans="1:18" ht="148.5">
      <c r="A133" s="17" t="s">
        <v>46</v>
      </c>
      <c r="B133" s="21" t="s">
        <v>396</v>
      </c>
      <c r="C133" s="21" t="s">
        <v>221</v>
      </c>
      <c r="D133" s="21" t="s">
        <v>222</v>
      </c>
      <c r="E133" s="17" t="s">
        <v>31</v>
      </c>
      <c r="F133" s="26">
        <v>3</v>
      </c>
      <c r="G133" s="26">
        <v>2</v>
      </c>
      <c r="H133" s="19">
        <f t="shared" si="13"/>
        <v>6</v>
      </c>
      <c r="I133" s="20" t="str">
        <f>INDEX(Hoja2!$C$4:$F$7,Hoja1!F133,Hoja1!G133)</f>
        <v>ZONA DE RIESGO MODERADA</v>
      </c>
      <c r="J133" s="21" t="s">
        <v>223</v>
      </c>
      <c r="K133" s="32">
        <v>2</v>
      </c>
      <c r="L133" s="32">
        <v>2</v>
      </c>
      <c r="M133" s="32">
        <f t="shared" si="14"/>
        <v>4</v>
      </c>
      <c r="N133" s="20" t="str">
        <f>INDEX(Hoja2!$C$4:$F$7,Hoja1!K133,Hoja1!L133)</f>
        <v>ZONA DE RIESGO MODERADA</v>
      </c>
      <c r="O133" s="27" t="s">
        <v>39</v>
      </c>
      <c r="P133" s="21" t="s">
        <v>224</v>
      </c>
      <c r="Q133" s="21" t="s">
        <v>512</v>
      </c>
      <c r="R133" s="21" t="s">
        <v>225</v>
      </c>
    </row>
    <row r="134" spans="1:18" ht="166.5" customHeight="1">
      <c r="A134" s="17" t="s">
        <v>50</v>
      </c>
      <c r="B134" s="84" t="s">
        <v>397</v>
      </c>
      <c r="C134" s="21" t="s">
        <v>226</v>
      </c>
      <c r="D134" s="21" t="s">
        <v>377</v>
      </c>
      <c r="E134" s="17" t="s">
        <v>31</v>
      </c>
      <c r="F134" s="26">
        <v>3</v>
      </c>
      <c r="G134" s="26">
        <v>2</v>
      </c>
      <c r="H134" s="19">
        <f t="shared" si="13"/>
        <v>6</v>
      </c>
      <c r="I134" s="20" t="str">
        <f>INDEX(Hoja2!$C$4:$F$7,Hoja1!F134,Hoja1!G134)</f>
        <v>ZONA DE RIESGO MODERADA</v>
      </c>
      <c r="J134" s="21" t="s">
        <v>398</v>
      </c>
      <c r="K134" s="32">
        <v>3</v>
      </c>
      <c r="L134" s="32">
        <v>3</v>
      </c>
      <c r="M134" s="32">
        <f t="shared" si="14"/>
        <v>9</v>
      </c>
      <c r="N134" s="20" t="str">
        <f>INDEX(Hoja2!$C$4:$F$7,Hoja1!K134,Hoja1!L134)</f>
        <v>ZONA DE RIESGO ALTA</v>
      </c>
      <c r="O134" s="27" t="s">
        <v>39</v>
      </c>
      <c r="P134" s="21" t="s">
        <v>227</v>
      </c>
      <c r="Q134" s="21" t="s">
        <v>513</v>
      </c>
      <c r="R134" s="21" t="s">
        <v>228</v>
      </c>
    </row>
  </sheetData>
  <sheetProtection algorithmName="SHA-512" hashValue="OyUqUtMKOJ5McfN+R09inLvQdycfGtgxA9o8Mvspsg17mh16tGCMlBymF8eTiqZFjjnos2ibscqA9ba6+S0Tog==" saltValue="1h9cQZ+XFeVdizTg6cfMlQ==" spinCount="100000" sheet="1" objects="1" scenarios="1"/>
  <mergeCells count="234">
    <mergeCell ref="Q107:Q108"/>
    <mergeCell ref="Q109:Q110"/>
    <mergeCell ref="C59:R60"/>
    <mergeCell ref="A59:B60"/>
    <mergeCell ref="B1:B6"/>
    <mergeCell ref="A7:B8"/>
    <mergeCell ref="C7:R8"/>
    <mergeCell ref="A9:B9"/>
    <mergeCell ref="C9:R9"/>
    <mergeCell ref="P10:P12"/>
    <mergeCell ref="R10:R12"/>
    <mergeCell ref="A11:A12"/>
    <mergeCell ref="B11:B12"/>
    <mergeCell ref="C11:C12"/>
    <mergeCell ref="D11:D12"/>
    <mergeCell ref="E11:E12"/>
    <mergeCell ref="F11:I11"/>
    <mergeCell ref="K11:N11"/>
    <mergeCell ref="A10:E10"/>
    <mergeCell ref="F10:I10"/>
    <mergeCell ref="J10:J12"/>
    <mergeCell ref="K10:N10"/>
    <mergeCell ref="O10:O12"/>
    <mergeCell ref="F26:I26"/>
    <mergeCell ref="K26:N26"/>
    <mergeCell ref="A32:B33"/>
    <mergeCell ref="C32:R33"/>
    <mergeCell ref="A34:B34"/>
    <mergeCell ref="C34:R34"/>
    <mergeCell ref="A23:B23"/>
    <mergeCell ref="C23:P23"/>
    <mergeCell ref="A24:B24"/>
    <mergeCell ref="C24:R24"/>
    <mergeCell ref="A25:E25"/>
    <mergeCell ref="F25:I25"/>
    <mergeCell ref="J25:J27"/>
    <mergeCell ref="K25:N25"/>
    <mergeCell ref="O25:O27"/>
    <mergeCell ref="P25:P27"/>
    <mergeCell ref="R25:R27"/>
    <mergeCell ref="A26:A27"/>
    <mergeCell ref="B26:B27"/>
    <mergeCell ref="C26:C27"/>
    <mergeCell ref="D26:D27"/>
    <mergeCell ref="E26:E27"/>
    <mergeCell ref="P35:P37"/>
    <mergeCell ref="R35:R37"/>
    <mergeCell ref="A36:A37"/>
    <mergeCell ref="B36:B37"/>
    <mergeCell ref="C36:C37"/>
    <mergeCell ref="D36:D37"/>
    <mergeCell ref="E36:E37"/>
    <mergeCell ref="F36:I36"/>
    <mergeCell ref="A35:E35"/>
    <mergeCell ref="F35:I35"/>
    <mergeCell ref="J35:J37"/>
    <mergeCell ref="M37:N37"/>
    <mergeCell ref="F64:I64"/>
    <mergeCell ref="K64:N64"/>
    <mergeCell ref="A74:B75"/>
    <mergeCell ref="C74:P75"/>
    <mergeCell ref="A76:B76"/>
    <mergeCell ref="C76:P76"/>
    <mergeCell ref="A61:B61"/>
    <mergeCell ref="C61:R61"/>
    <mergeCell ref="A62:E63"/>
    <mergeCell ref="F62:I63"/>
    <mergeCell ref="J62:J65"/>
    <mergeCell ref="K62:N63"/>
    <mergeCell ref="O62:O65"/>
    <mergeCell ref="P62:P65"/>
    <mergeCell ref="R62:R65"/>
    <mergeCell ref="A64:A65"/>
    <mergeCell ref="B64:B65"/>
    <mergeCell ref="C64:C65"/>
    <mergeCell ref="D64:D65"/>
    <mergeCell ref="E64:E65"/>
    <mergeCell ref="Q74:Q75"/>
    <mergeCell ref="R74:R75"/>
    <mergeCell ref="P77:P79"/>
    <mergeCell ref="R77:R79"/>
    <mergeCell ref="A78:A79"/>
    <mergeCell ref="B78:B79"/>
    <mergeCell ref="C78:C79"/>
    <mergeCell ref="D78:D79"/>
    <mergeCell ref="E78:E79"/>
    <mergeCell ref="F78:I78"/>
    <mergeCell ref="K78:N78"/>
    <mergeCell ref="C77:E77"/>
    <mergeCell ref="F77:I77"/>
    <mergeCell ref="J77:J79"/>
    <mergeCell ref="K77:N77"/>
    <mergeCell ref="O77:O79"/>
    <mergeCell ref="Q77:Q79"/>
    <mergeCell ref="R100:R102"/>
    <mergeCell ref="C101:C102"/>
    <mergeCell ref="D101:D102"/>
    <mergeCell ref="E101:E102"/>
    <mergeCell ref="F101:I101"/>
    <mergeCell ref="K101:N101"/>
    <mergeCell ref="A97:B98"/>
    <mergeCell ref="C97:P98"/>
    <mergeCell ref="A99:B99"/>
    <mergeCell ref="C99:P99"/>
    <mergeCell ref="A100:A102"/>
    <mergeCell ref="B100:B102"/>
    <mergeCell ref="C100:E100"/>
    <mergeCell ref="F100:I100"/>
    <mergeCell ref="J100:J102"/>
    <mergeCell ref="K100:N100"/>
    <mergeCell ref="O100:O102"/>
    <mergeCell ref="P100:P102"/>
    <mergeCell ref="F107:F108"/>
    <mergeCell ref="G107:G108"/>
    <mergeCell ref="H107:H108"/>
    <mergeCell ref="I107:I108"/>
    <mergeCell ref="J107:J108"/>
    <mergeCell ref="A107:A108"/>
    <mergeCell ref="B107:B108"/>
    <mergeCell ref="C107:C108"/>
    <mergeCell ref="D107:D108"/>
    <mergeCell ref="E107:E108"/>
    <mergeCell ref="N109:N110"/>
    <mergeCell ref="O109:O110"/>
    <mergeCell ref="P109:P110"/>
    <mergeCell ref="R109:R110"/>
    <mergeCell ref="P107:P108"/>
    <mergeCell ref="R107:R108"/>
    <mergeCell ref="A109:A110"/>
    <mergeCell ref="B109:B110"/>
    <mergeCell ref="C109:C110"/>
    <mergeCell ref="D109:D110"/>
    <mergeCell ref="E109:E110"/>
    <mergeCell ref="F109:F110"/>
    <mergeCell ref="G109:G110"/>
    <mergeCell ref="H109:H110"/>
    <mergeCell ref="I109:I110"/>
    <mergeCell ref="J109:J110"/>
    <mergeCell ref="K109:K110"/>
    <mergeCell ref="L109:L110"/>
    <mergeCell ref="M109:M110"/>
    <mergeCell ref="K107:K108"/>
    <mergeCell ref="L107:L108"/>
    <mergeCell ref="M107:M108"/>
    <mergeCell ref="N107:N108"/>
    <mergeCell ref="O107:O108"/>
    <mergeCell ref="A111:B112"/>
    <mergeCell ref="C111:P112"/>
    <mergeCell ref="A113:B113"/>
    <mergeCell ref="C113:R113"/>
    <mergeCell ref="A114:E114"/>
    <mergeCell ref="F114:I114"/>
    <mergeCell ref="J114:J116"/>
    <mergeCell ref="K114:N114"/>
    <mergeCell ref="O114:O116"/>
    <mergeCell ref="P114:P116"/>
    <mergeCell ref="R114:R116"/>
    <mergeCell ref="A115:A116"/>
    <mergeCell ref="B115:B116"/>
    <mergeCell ref="C115:C116"/>
    <mergeCell ref="D115:D116"/>
    <mergeCell ref="E115:E116"/>
    <mergeCell ref="A126:A128"/>
    <mergeCell ref="B126:B128"/>
    <mergeCell ref="C126:E126"/>
    <mergeCell ref="F126:I126"/>
    <mergeCell ref="J126:J128"/>
    <mergeCell ref="F115:I115"/>
    <mergeCell ref="K115:N115"/>
    <mergeCell ref="A123:B124"/>
    <mergeCell ref="C123:R124"/>
    <mergeCell ref="A125:B125"/>
    <mergeCell ref="C125:P125"/>
    <mergeCell ref="K126:N126"/>
    <mergeCell ref="O126:O128"/>
    <mergeCell ref="P126:P128"/>
    <mergeCell ref="R126:R128"/>
    <mergeCell ref="C127:C128"/>
    <mergeCell ref="D127:D128"/>
    <mergeCell ref="E127:E128"/>
    <mergeCell ref="F127:I127"/>
    <mergeCell ref="K127:N127"/>
    <mergeCell ref="A47:B48"/>
    <mergeCell ref="C47:R48"/>
    <mergeCell ref="A49:B49"/>
    <mergeCell ref="C49:R49"/>
    <mergeCell ref="A50:E50"/>
    <mergeCell ref="F50:I50"/>
    <mergeCell ref="J50:J52"/>
    <mergeCell ref="O50:O52"/>
    <mergeCell ref="P50:P52"/>
    <mergeCell ref="R50:R52"/>
    <mergeCell ref="A51:A52"/>
    <mergeCell ref="B51:B52"/>
    <mergeCell ref="C51:C52"/>
    <mergeCell ref="D51:D52"/>
    <mergeCell ref="E51:E52"/>
    <mergeCell ref="F51:I51"/>
    <mergeCell ref="K50:N50"/>
    <mergeCell ref="K51:N51"/>
    <mergeCell ref="C84:R85"/>
    <mergeCell ref="A86:A88"/>
    <mergeCell ref="B86:B88"/>
    <mergeCell ref="C86:E86"/>
    <mergeCell ref="F86:I86"/>
    <mergeCell ref="J86:J88"/>
    <mergeCell ref="K86:N86"/>
    <mergeCell ref="O86:O88"/>
    <mergeCell ref="P86:P88"/>
    <mergeCell ref="R86:R88"/>
    <mergeCell ref="C87:C88"/>
    <mergeCell ref="D87:D88"/>
    <mergeCell ref="E87:E88"/>
    <mergeCell ref="F87:I87"/>
    <mergeCell ref="K87:N87"/>
    <mergeCell ref="A84:B85"/>
    <mergeCell ref="Q86:Q88"/>
    <mergeCell ref="J13:J14"/>
    <mergeCell ref="K13:K14"/>
    <mergeCell ref="L13:L14"/>
    <mergeCell ref="M13:M14"/>
    <mergeCell ref="N13:N14"/>
    <mergeCell ref="O13:O14"/>
    <mergeCell ref="P13:P14"/>
    <mergeCell ref="R13:R14"/>
    <mergeCell ref="A13:A14"/>
    <mergeCell ref="B13:B14"/>
    <mergeCell ref="C13:C14"/>
    <mergeCell ref="D13:D14"/>
    <mergeCell ref="E13:E14"/>
    <mergeCell ref="F13:F14"/>
    <mergeCell ref="G13:G14"/>
    <mergeCell ref="H13:H14"/>
    <mergeCell ref="I13:I14"/>
  </mergeCells>
  <conditionalFormatting sqref="M15 H122 H103:H107">
    <cfRule type="cellIs" priority="1511" dxfId="11" operator="greaterThan" stopIfTrue="1">
      <formula>11</formula>
    </cfRule>
    <cfRule type="cellIs" priority="1512" dxfId="1" operator="between" stopIfTrue="1">
      <formula>7</formula>
      <formula>10</formula>
    </cfRule>
    <cfRule type="cellIs" priority="1513" dxfId="6" operator="between" stopIfTrue="1">
      <formula>4</formula>
      <formula>6</formula>
    </cfRule>
    <cfRule type="cellIs" priority="1514" dxfId="7" operator="lessThan" stopIfTrue="1">
      <formula>4</formula>
    </cfRule>
  </conditionalFormatting>
  <conditionalFormatting sqref="N15 I122 I103:I107">
    <cfRule type="cellIs" priority="1508" dxfId="7" operator="equal" stopIfTrue="1">
      <formula>"ZONA DE RIESGO BAJA"</formula>
    </cfRule>
  </conditionalFormatting>
  <conditionalFormatting sqref="N15 I122 I103:I107">
    <cfRule type="cellIs" priority="1507" dxfId="6" operator="equal">
      <formula>"ZONA DE RIESGO MODERADA"</formula>
    </cfRule>
  </conditionalFormatting>
  <conditionalFormatting sqref="H13">
    <cfRule type="cellIs" priority="1489" dxfId="11" operator="greaterThan" stopIfTrue="1">
      <formula>11</formula>
    </cfRule>
    <cfRule type="cellIs" priority="1490" dxfId="1" operator="between" stopIfTrue="1">
      <formula>7</formula>
      <formula>10</formula>
    </cfRule>
    <cfRule type="cellIs" priority="1491" dxfId="6" operator="between" stopIfTrue="1">
      <formula>4</formula>
      <formula>6</formula>
    </cfRule>
    <cfRule type="cellIs" priority="1492" dxfId="7" operator="lessThan" stopIfTrue="1">
      <formula>4</formula>
    </cfRule>
  </conditionalFormatting>
  <conditionalFormatting sqref="I13">
    <cfRule type="colorScale" priority="1484">
      <colorScale>
        <cfvo type="min" val="0"/>
        <cfvo type="percentile" val="50"/>
        <cfvo type="max"/>
        <color rgb="FF63BE7B"/>
        <color rgb="FFFFEB84"/>
        <color rgb="FFF8696B"/>
      </colorScale>
    </cfRule>
    <cfRule type="cellIs" priority="1487" dxfId="1" operator="equal" stopIfTrue="1">
      <formula>"ZONA DE RIESGO ALTA"</formula>
    </cfRule>
    <cfRule type="cellIs" priority="1488" dxfId="0" operator="equal">
      <formula>"ZONA DE RIESGO MUY ALTA"</formula>
    </cfRule>
  </conditionalFormatting>
  <conditionalFormatting sqref="I13">
    <cfRule type="cellIs" priority="1486" dxfId="7" operator="equal" stopIfTrue="1">
      <formula>"ZONA DE RIESGO BAJA"</formula>
    </cfRule>
  </conditionalFormatting>
  <conditionalFormatting sqref="I13">
    <cfRule type="cellIs" priority="1485" dxfId="6" operator="equal">
      <formula>"ZONA DE RIESGO MODERADA"</formula>
    </cfRule>
  </conditionalFormatting>
  <conditionalFormatting sqref="M13">
    <cfRule type="cellIs" priority="1480" dxfId="11" operator="greaterThan" stopIfTrue="1">
      <formula>11</formula>
    </cfRule>
    <cfRule type="cellIs" priority="1481" dxfId="1" operator="between" stopIfTrue="1">
      <formula>7</formula>
      <formula>10</formula>
    </cfRule>
    <cfRule type="cellIs" priority="1482" dxfId="6" operator="between" stopIfTrue="1">
      <formula>4</formula>
      <formula>6</formula>
    </cfRule>
    <cfRule type="cellIs" priority="1483" dxfId="7" operator="lessThan" stopIfTrue="1">
      <formula>4</formula>
    </cfRule>
  </conditionalFormatting>
  <conditionalFormatting sqref="N13">
    <cfRule type="colorScale" priority="1475">
      <colorScale>
        <cfvo type="min" val="0"/>
        <cfvo type="percentile" val="50"/>
        <cfvo type="max"/>
        <color rgb="FF63BE7B"/>
        <color rgb="FFFFEB84"/>
        <color rgb="FFF8696B"/>
      </colorScale>
    </cfRule>
    <cfRule type="cellIs" priority="1478" dxfId="1" operator="equal" stopIfTrue="1">
      <formula>"ZONA DE RIESGO ALTA"</formula>
    </cfRule>
    <cfRule type="cellIs" priority="1479" dxfId="0" operator="equal">
      <formula>"ZONA DE RIESGO MUY ALTA"</formula>
    </cfRule>
  </conditionalFormatting>
  <conditionalFormatting sqref="N13">
    <cfRule type="cellIs" priority="1477" dxfId="7" operator="equal" stopIfTrue="1">
      <formula>"ZONA DE RIESGO BAJA"</formula>
    </cfRule>
  </conditionalFormatting>
  <conditionalFormatting sqref="N13">
    <cfRule type="cellIs" priority="1476" dxfId="6" operator="equal">
      <formula>"ZONA DE RIESGO MODERADA"</formula>
    </cfRule>
  </conditionalFormatting>
  <conditionalFormatting sqref="M16">
    <cfRule type="cellIs" priority="1471" dxfId="11" operator="greaterThan" stopIfTrue="1">
      <formula>11</formula>
    </cfRule>
    <cfRule type="cellIs" priority="1472" dxfId="1" operator="between" stopIfTrue="1">
      <formula>7</formula>
      <formula>10</formula>
    </cfRule>
    <cfRule type="cellIs" priority="1473" dxfId="6" operator="between" stopIfTrue="1">
      <formula>4</formula>
      <formula>6</formula>
    </cfRule>
    <cfRule type="cellIs" priority="1474" dxfId="7" operator="lessThan" stopIfTrue="1">
      <formula>4</formula>
    </cfRule>
  </conditionalFormatting>
  <conditionalFormatting sqref="N16">
    <cfRule type="colorScale" priority="1466">
      <colorScale>
        <cfvo type="min" val="0"/>
        <cfvo type="percentile" val="50"/>
        <cfvo type="max"/>
        <color rgb="FF63BE7B"/>
        <color rgb="FFFFEB84"/>
        <color rgb="FFF8696B"/>
      </colorScale>
    </cfRule>
    <cfRule type="cellIs" priority="1469" dxfId="1" operator="equal" stopIfTrue="1">
      <formula>"ZONA DE RIESGO ALTA"</formula>
    </cfRule>
    <cfRule type="cellIs" priority="1470" dxfId="0" operator="equal">
      <formula>"ZONA DE RIESGO MUY ALTA"</formula>
    </cfRule>
  </conditionalFormatting>
  <conditionalFormatting sqref="N16">
    <cfRule type="cellIs" priority="1468" dxfId="7" operator="equal" stopIfTrue="1">
      <formula>"ZONA DE RIESGO BAJA"</formula>
    </cfRule>
  </conditionalFormatting>
  <conditionalFormatting sqref="N16">
    <cfRule type="cellIs" priority="1467" dxfId="6" operator="equal">
      <formula>"ZONA DE RIESGO MODERADA"</formula>
    </cfRule>
  </conditionalFormatting>
  <conditionalFormatting sqref="M17">
    <cfRule type="cellIs" priority="1462" dxfId="11" operator="greaterThan" stopIfTrue="1">
      <formula>11</formula>
    </cfRule>
    <cfRule type="cellIs" priority="1463" dxfId="1" operator="between" stopIfTrue="1">
      <formula>7</formula>
      <formula>10</formula>
    </cfRule>
    <cfRule type="cellIs" priority="1464" dxfId="6" operator="between" stopIfTrue="1">
      <formula>4</formula>
      <formula>6</formula>
    </cfRule>
    <cfRule type="cellIs" priority="1465" dxfId="7" operator="lessThan" stopIfTrue="1">
      <formula>4</formula>
    </cfRule>
  </conditionalFormatting>
  <conditionalFormatting sqref="N17">
    <cfRule type="colorScale" priority="1457">
      <colorScale>
        <cfvo type="min" val="0"/>
        <cfvo type="percentile" val="50"/>
        <cfvo type="max"/>
        <color rgb="FF63BE7B"/>
        <color rgb="FFFFEB84"/>
        <color rgb="FFF8696B"/>
      </colorScale>
    </cfRule>
    <cfRule type="cellIs" priority="1460" dxfId="1" operator="equal" stopIfTrue="1">
      <formula>"ZONA DE RIESGO ALTA"</formula>
    </cfRule>
    <cfRule type="cellIs" priority="1461" dxfId="0" operator="equal">
      <formula>"ZONA DE RIESGO MUY ALTA"</formula>
    </cfRule>
  </conditionalFormatting>
  <conditionalFormatting sqref="N17">
    <cfRule type="cellIs" priority="1459" dxfId="7" operator="equal" stopIfTrue="1">
      <formula>"ZONA DE RIESGO BAJA"</formula>
    </cfRule>
  </conditionalFormatting>
  <conditionalFormatting sqref="N17">
    <cfRule type="cellIs" priority="1458" dxfId="6" operator="equal">
      <formula>"ZONA DE RIESGO MODERADA"</formula>
    </cfRule>
  </conditionalFormatting>
  <conditionalFormatting sqref="M22">
    <cfRule type="cellIs" priority="1453" dxfId="11" operator="greaterThan" stopIfTrue="1">
      <formula>11</formula>
    </cfRule>
    <cfRule type="cellIs" priority="1454" dxfId="1" operator="between" stopIfTrue="1">
      <formula>7</formula>
      <formula>10</formula>
    </cfRule>
    <cfRule type="cellIs" priority="1455" dxfId="6" operator="between" stopIfTrue="1">
      <formula>4</formula>
      <formula>6</formula>
    </cfRule>
    <cfRule type="cellIs" priority="1456" dxfId="7" operator="lessThan" stopIfTrue="1">
      <formula>4</formula>
    </cfRule>
  </conditionalFormatting>
  <conditionalFormatting sqref="N22">
    <cfRule type="colorScale" priority="1448">
      <colorScale>
        <cfvo type="min" val="0"/>
        <cfvo type="percentile" val="50"/>
        <cfvo type="max"/>
        <color rgb="FF63BE7B"/>
        <color rgb="FFFFEB84"/>
        <color rgb="FFF8696B"/>
      </colorScale>
    </cfRule>
    <cfRule type="cellIs" priority="1451" dxfId="1" operator="equal" stopIfTrue="1">
      <formula>"ZONA DE RIESGO ALTA"</formula>
    </cfRule>
    <cfRule type="cellIs" priority="1452" dxfId="0" operator="equal">
      <formula>"ZONA DE RIESGO MUY ALTA"</formula>
    </cfRule>
  </conditionalFormatting>
  <conditionalFormatting sqref="N22">
    <cfRule type="cellIs" priority="1450" dxfId="7" operator="equal" stopIfTrue="1">
      <formula>"ZONA DE RIESGO BAJA"</formula>
    </cfRule>
  </conditionalFormatting>
  <conditionalFormatting sqref="N22">
    <cfRule type="cellIs" priority="1449" dxfId="6" operator="equal">
      <formula>"ZONA DE RIESGO MODERADA"</formula>
    </cfRule>
  </conditionalFormatting>
  <conditionalFormatting sqref="N15">
    <cfRule type="colorScale" priority="1445">
      <colorScale>
        <cfvo type="min" val="0"/>
        <cfvo type="percentile" val="50"/>
        <cfvo type="max"/>
        <color rgb="FF63BE7B"/>
        <color rgb="FFFFEB84"/>
        <color rgb="FFF8696B"/>
      </colorScale>
    </cfRule>
    <cfRule type="cellIs" priority="1446" dxfId="1" operator="equal" stopIfTrue="1">
      <formula>"ZONA DE RIESGO ALTA"</formula>
    </cfRule>
    <cfRule type="cellIs" priority="1447" dxfId="0" operator="equal">
      <formula>"ZONA DE RIESGO MUY ALTA"</formula>
    </cfRule>
  </conditionalFormatting>
  <conditionalFormatting sqref="M18">
    <cfRule type="cellIs" priority="1435" dxfId="11" operator="greaterThan" stopIfTrue="1">
      <formula>11</formula>
    </cfRule>
    <cfRule type="cellIs" priority="1436" dxfId="1" operator="between" stopIfTrue="1">
      <formula>7</formula>
      <formula>10</formula>
    </cfRule>
    <cfRule type="cellIs" priority="1437" dxfId="6" operator="between" stopIfTrue="1">
      <formula>4</formula>
      <formula>6</formula>
    </cfRule>
    <cfRule type="cellIs" priority="1438" dxfId="7" operator="lessThan" stopIfTrue="1">
      <formula>4</formula>
    </cfRule>
  </conditionalFormatting>
  <conditionalFormatting sqref="N18">
    <cfRule type="cellIs" priority="1434" dxfId="7" operator="equal" stopIfTrue="1">
      <formula>"ZONA DE RIESGO BAJA"</formula>
    </cfRule>
  </conditionalFormatting>
  <conditionalFormatting sqref="N18">
    <cfRule type="cellIs" priority="1433" dxfId="6" operator="equal">
      <formula>"ZONA DE RIESGO MODERADA"</formula>
    </cfRule>
  </conditionalFormatting>
  <conditionalFormatting sqref="N18">
    <cfRule type="colorScale" priority="1518">
      <colorScale>
        <cfvo type="min" val="0"/>
        <cfvo type="percentile" val="50"/>
        <cfvo type="max"/>
        <color rgb="FF63BE7B"/>
        <color rgb="FFFFEB84"/>
        <color rgb="FFF8696B"/>
      </colorScale>
    </cfRule>
    <cfRule type="cellIs" priority="1519" dxfId="1" operator="equal" stopIfTrue="1">
      <formula>"ZONA DE RIESGO ALTA"</formula>
    </cfRule>
    <cfRule type="cellIs" priority="1520" dxfId="0" operator="equal">
      <formula>"ZONA DE RIESGO MUY ALTA"</formula>
    </cfRule>
  </conditionalFormatting>
  <conditionalFormatting sqref="M19">
    <cfRule type="cellIs" priority="1399" dxfId="11" operator="greaterThan" stopIfTrue="1">
      <formula>11</formula>
    </cfRule>
    <cfRule type="cellIs" priority="1400" dxfId="1" operator="between" stopIfTrue="1">
      <formula>7</formula>
      <formula>10</formula>
    </cfRule>
    <cfRule type="cellIs" priority="1401" dxfId="6" operator="between" stopIfTrue="1">
      <formula>4</formula>
      <formula>6</formula>
    </cfRule>
    <cfRule type="cellIs" priority="1402" dxfId="7" operator="lessThan" stopIfTrue="1">
      <formula>4</formula>
    </cfRule>
  </conditionalFormatting>
  <conditionalFormatting sqref="N19">
    <cfRule type="cellIs" priority="1398" dxfId="7" operator="equal" stopIfTrue="1">
      <formula>"ZONA DE RIESGO BAJA"</formula>
    </cfRule>
  </conditionalFormatting>
  <conditionalFormatting sqref="N19">
    <cfRule type="cellIs" priority="1397" dxfId="6" operator="equal">
      <formula>"ZONA DE RIESGO MODERADA"</formula>
    </cfRule>
  </conditionalFormatting>
  <conditionalFormatting sqref="N19">
    <cfRule type="colorScale" priority="1403">
      <colorScale>
        <cfvo type="min" val="0"/>
        <cfvo type="percentile" val="50"/>
        <cfvo type="max"/>
        <color rgb="FF63BE7B"/>
        <color rgb="FFFFEB84"/>
        <color rgb="FFF8696B"/>
      </colorScale>
    </cfRule>
    <cfRule type="cellIs" priority="1404" dxfId="1" operator="equal" stopIfTrue="1">
      <formula>"ZONA DE RIESGO ALTA"</formula>
    </cfRule>
    <cfRule type="cellIs" priority="1405" dxfId="0" operator="equal">
      <formula>"ZONA DE RIESGO MUY ALTA"</formula>
    </cfRule>
  </conditionalFormatting>
  <conditionalFormatting sqref="M20">
    <cfRule type="cellIs" priority="1390" dxfId="11" operator="greaterThan" stopIfTrue="1">
      <formula>11</formula>
    </cfRule>
    <cfRule type="cellIs" priority="1391" dxfId="1" operator="between" stopIfTrue="1">
      <formula>7</formula>
      <formula>10</formula>
    </cfRule>
    <cfRule type="cellIs" priority="1392" dxfId="6" operator="between" stopIfTrue="1">
      <formula>4</formula>
      <formula>6</formula>
    </cfRule>
    <cfRule type="cellIs" priority="1393" dxfId="7" operator="lessThan" stopIfTrue="1">
      <formula>4</formula>
    </cfRule>
  </conditionalFormatting>
  <conditionalFormatting sqref="N20">
    <cfRule type="cellIs" priority="1389" dxfId="7" operator="equal" stopIfTrue="1">
      <formula>"ZONA DE RIESGO BAJA"</formula>
    </cfRule>
  </conditionalFormatting>
  <conditionalFormatting sqref="N20">
    <cfRule type="cellIs" priority="1388" dxfId="6" operator="equal">
      <formula>"ZONA DE RIESGO MODERADA"</formula>
    </cfRule>
  </conditionalFormatting>
  <conditionalFormatting sqref="N20">
    <cfRule type="colorScale" priority="1394">
      <colorScale>
        <cfvo type="min" val="0"/>
        <cfvo type="percentile" val="50"/>
        <cfvo type="max"/>
        <color rgb="FF63BE7B"/>
        <color rgb="FFFFEB84"/>
        <color rgb="FFF8696B"/>
      </colorScale>
    </cfRule>
    <cfRule type="cellIs" priority="1395" dxfId="1" operator="equal" stopIfTrue="1">
      <formula>"ZONA DE RIESGO ALTA"</formula>
    </cfRule>
    <cfRule type="cellIs" priority="1396" dxfId="0" operator="equal">
      <formula>"ZONA DE RIESGO MUY ALTA"</formula>
    </cfRule>
  </conditionalFormatting>
  <conditionalFormatting sqref="M21">
    <cfRule type="cellIs" priority="1381" dxfId="11" operator="greaterThan" stopIfTrue="1">
      <formula>11</formula>
    </cfRule>
    <cfRule type="cellIs" priority="1382" dxfId="1" operator="between" stopIfTrue="1">
      <formula>7</formula>
      <formula>10</formula>
    </cfRule>
    <cfRule type="cellIs" priority="1383" dxfId="6" operator="between" stopIfTrue="1">
      <formula>4</formula>
      <formula>6</formula>
    </cfRule>
    <cfRule type="cellIs" priority="1384" dxfId="7" operator="lessThan" stopIfTrue="1">
      <formula>4</formula>
    </cfRule>
  </conditionalFormatting>
  <conditionalFormatting sqref="N21">
    <cfRule type="cellIs" priority="1380" dxfId="7" operator="equal" stopIfTrue="1">
      <formula>"ZONA DE RIESGO BAJA"</formula>
    </cfRule>
  </conditionalFormatting>
  <conditionalFormatting sqref="N21">
    <cfRule type="cellIs" priority="1379" dxfId="6" operator="equal">
      <formula>"ZONA DE RIESGO MODERADA"</formula>
    </cfRule>
  </conditionalFormatting>
  <conditionalFormatting sqref="N21">
    <cfRule type="colorScale" priority="1385">
      <colorScale>
        <cfvo type="min" val="0"/>
        <cfvo type="percentile" val="50"/>
        <cfvo type="max"/>
        <color rgb="FF63BE7B"/>
        <color rgb="FFFFEB84"/>
        <color rgb="FFF8696B"/>
      </colorScale>
    </cfRule>
    <cfRule type="cellIs" priority="1386" dxfId="1" operator="equal" stopIfTrue="1">
      <formula>"ZONA DE RIESGO ALTA"</formula>
    </cfRule>
    <cfRule type="cellIs" priority="1387" dxfId="0" operator="equal">
      <formula>"ZONA DE RIESGO MUY ALTA"</formula>
    </cfRule>
  </conditionalFormatting>
  <conditionalFormatting sqref="N122">
    <cfRule type="cellIs" priority="925" dxfId="7" operator="equal" stopIfTrue="1">
      <formula>"ZONA DE RIESGO BAJA"</formula>
    </cfRule>
  </conditionalFormatting>
  <conditionalFormatting sqref="N122">
    <cfRule type="cellIs" priority="924" dxfId="6" operator="equal">
      <formula>"ZONA DE RIESGO MODERADA"</formula>
    </cfRule>
  </conditionalFormatting>
  <conditionalFormatting sqref="H66:H73">
    <cfRule type="cellIs" priority="623" dxfId="11" operator="greaterThan" stopIfTrue="1">
      <formula>11</formula>
    </cfRule>
    <cfRule type="cellIs" priority="624" dxfId="1" operator="between" stopIfTrue="1">
      <formula>7</formula>
      <formula>10</formula>
    </cfRule>
    <cfRule type="cellIs" priority="625" dxfId="6" operator="between" stopIfTrue="1">
      <formula>4</formula>
      <formula>6</formula>
    </cfRule>
    <cfRule type="cellIs" priority="626" dxfId="7" operator="lessThan" stopIfTrue="1">
      <formula>4</formula>
    </cfRule>
  </conditionalFormatting>
  <conditionalFormatting sqref="I80:I83">
    <cfRule type="cellIs" priority="611" dxfId="7" operator="equal" stopIfTrue="1">
      <formula>"ZONA DE RIESGO BAJA"</formula>
    </cfRule>
  </conditionalFormatting>
  <conditionalFormatting sqref="I80:I83">
    <cfRule type="cellIs" priority="610" dxfId="6" operator="equal">
      <formula>"ZONA DE RIESGO MODERADA"</formula>
    </cfRule>
  </conditionalFormatting>
  <conditionalFormatting sqref="M122">
    <cfRule type="cellIs" priority="926" dxfId="11" operator="greaterThan" stopIfTrue="1">
      <formula>11</formula>
    </cfRule>
    <cfRule type="cellIs" priority="927" dxfId="1" operator="between" stopIfTrue="1">
      <formula>7</formula>
      <formula>10</formula>
    </cfRule>
    <cfRule type="cellIs" priority="928" dxfId="6" operator="between" stopIfTrue="1">
      <formula>4</formula>
      <formula>6</formula>
    </cfRule>
    <cfRule type="cellIs" priority="929" dxfId="7" operator="lessThan" stopIfTrue="1">
      <formula>4</formula>
    </cfRule>
  </conditionalFormatting>
  <conditionalFormatting sqref="N122">
    <cfRule type="colorScale" priority="930">
      <colorScale>
        <cfvo type="min" val="0"/>
        <cfvo type="percentile" val="50"/>
        <cfvo type="max"/>
        <color rgb="FF63BE7B"/>
        <color rgb="FFFFEB84"/>
        <color rgb="FFF8696B"/>
      </colorScale>
    </cfRule>
    <cfRule type="cellIs" priority="931" dxfId="1" operator="equal" stopIfTrue="1">
      <formula>"ZONA DE RIESGO ALTA"</formula>
    </cfRule>
    <cfRule type="cellIs" priority="932" dxfId="0" operator="equal">
      <formula>"ZONA DE RIESGO MUY ALTA"</formula>
    </cfRule>
  </conditionalFormatting>
  <conditionalFormatting sqref="M28">
    <cfRule type="cellIs" priority="728" dxfId="11" operator="greaterThan" stopIfTrue="1">
      <formula>11</formula>
    </cfRule>
    <cfRule type="cellIs" priority="729" dxfId="1" operator="between" stopIfTrue="1">
      <formula>7</formula>
      <formula>10</formula>
    </cfRule>
    <cfRule type="cellIs" priority="730" dxfId="6" operator="between" stopIfTrue="1">
      <formula>4</formula>
      <formula>6</formula>
    </cfRule>
    <cfRule type="cellIs" priority="731" dxfId="7" operator="lessThan" stopIfTrue="1">
      <formula>4</formula>
    </cfRule>
  </conditionalFormatting>
  <conditionalFormatting sqref="H15:H22">
    <cfRule type="cellIs" priority="659" dxfId="11" operator="greaterThan" stopIfTrue="1">
      <formula>11</formula>
    </cfRule>
    <cfRule type="cellIs" priority="660" dxfId="1" operator="between" stopIfTrue="1">
      <formula>7</formula>
      <formula>10</formula>
    </cfRule>
    <cfRule type="cellIs" priority="661" dxfId="6" operator="between" stopIfTrue="1">
      <formula>4</formula>
      <formula>6</formula>
    </cfRule>
    <cfRule type="cellIs" priority="662" dxfId="7" operator="lessThan" stopIfTrue="1">
      <formula>4</formula>
    </cfRule>
  </conditionalFormatting>
  <conditionalFormatting sqref="I15:I22">
    <cfRule type="colorScale" priority="654">
      <colorScale>
        <cfvo type="min" val="0"/>
        <cfvo type="percentile" val="50"/>
        <cfvo type="max"/>
        <color rgb="FF63BE7B"/>
        <color rgb="FFFFEB84"/>
        <color rgb="FFF8696B"/>
      </colorScale>
    </cfRule>
    <cfRule type="cellIs" priority="657" dxfId="1" operator="equal" stopIfTrue="1">
      <formula>"ZONA DE RIESGO ALTA"</formula>
    </cfRule>
    <cfRule type="cellIs" priority="658" dxfId="0" operator="equal">
      <formula>"ZONA DE RIESGO MUY ALTA"</formula>
    </cfRule>
  </conditionalFormatting>
  <conditionalFormatting sqref="I15:I22">
    <cfRule type="cellIs" priority="656" dxfId="7" operator="equal" stopIfTrue="1">
      <formula>"ZONA DE RIESGO BAJA"</formula>
    </cfRule>
  </conditionalFormatting>
  <conditionalFormatting sqref="I15:I22">
    <cfRule type="cellIs" priority="655" dxfId="6" operator="equal">
      <formula>"ZONA DE RIESGO MODERADA"</formula>
    </cfRule>
  </conditionalFormatting>
  <conditionalFormatting sqref="H28:H31">
    <cfRule type="cellIs" priority="650" dxfId="11" operator="greaterThan" stopIfTrue="1">
      <formula>11</formula>
    </cfRule>
    <cfRule type="cellIs" priority="651" dxfId="1" operator="between" stopIfTrue="1">
      <formula>7</formula>
      <formula>10</formula>
    </cfRule>
    <cfRule type="cellIs" priority="652" dxfId="6" operator="between" stopIfTrue="1">
      <formula>4</formula>
      <formula>6</formula>
    </cfRule>
    <cfRule type="cellIs" priority="653" dxfId="7" operator="lessThan" stopIfTrue="1">
      <formula>4</formula>
    </cfRule>
  </conditionalFormatting>
  <conditionalFormatting sqref="I28:I31">
    <cfRule type="colorScale" priority="645">
      <colorScale>
        <cfvo type="min" val="0"/>
        <cfvo type="percentile" val="50"/>
        <cfvo type="max"/>
        <color rgb="FF63BE7B"/>
        <color rgb="FFFFEB84"/>
        <color rgb="FFF8696B"/>
      </colorScale>
    </cfRule>
    <cfRule type="cellIs" priority="648" dxfId="1" operator="equal" stopIfTrue="1">
      <formula>"ZONA DE RIESGO ALTA"</formula>
    </cfRule>
    <cfRule type="cellIs" priority="649" dxfId="0" operator="equal">
      <formula>"ZONA DE RIESGO MUY ALTA"</formula>
    </cfRule>
  </conditionalFormatting>
  <conditionalFormatting sqref="I28:I31">
    <cfRule type="cellIs" priority="647" dxfId="7" operator="equal" stopIfTrue="1">
      <formula>"ZONA DE RIESGO BAJA"</formula>
    </cfRule>
  </conditionalFormatting>
  <conditionalFormatting sqref="I28:I31">
    <cfRule type="cellIs" priority="646" dxfId="6" operator="equal">
      <formula>"ZONA DE RIESGO MODERADA"</formula>
    </cfRule>
  </conditionalFormatting>
  <conditionalFormatting sqref="H38:H46">
    <cfRule type="cellIs" priority="641" dxfId="11" operator="greaterThan" stopIfTrue="1">
      <formula>11</formula>
    </cfRule>
    <cfRule type="cellIs" priority="642" dxfId="1" operator="between" stopIfTrue="1">
      <formula>7</formula>
      <formula>10</formula>
    </cfRule>
    <cfRule type="cellIs" priority="643" dxfId="6" operator="between" stopIfTrue="1">
      <formula>4</formula>
      <formula>6</formula>
    </cfRule>
    <cfRule type="cellIs" priority="644" dxfId="7" operator="lessThan" stopIfTrue="1">
      <formula>4</formula>
    </cfRule>
  </conditionalFormatting>
  <conditionalFormatting sqref="I38:I46">
    <cfRule type="colorScale" priority="636">
      <colorScale>
        <cfvo type="min" val="0"/>
        <cfvo type="percentile" val="50"/>
        <cfvo type="max"/>
        <color rgb="FF63BE7B"/>
        <color rgb="FFFFEB84"/>
        <color rgb="FFF8696B"/>
      </colorScale>
    </cfRule>
    <cfRule type="cellIs" priority="639" dxfId="1" operator="equal" stopIfTrue="1">
      <formula>"ZONA DE RIESGO ALTA"</formula>
    </cfRule>
    <cfRule type="cellIs" priority="640" dxfId="0" operator="equal">
      <formula>"ZONA DE RIESGO MUY ALTA"</formula>
    </cfRule>
  </conditionalFormatting>
  <conditionalFormatting sqref="I38:I46">
    <cfRule type="cellIs" priority="638" dxfId="7" operator="equal" stopIfTrue="1">
      <formula>"ZONA DE RIESGO BAJA"</formula>
    </cfRule>
  </conditionalFormatting>
  <conditionalFormatting sqref="I38:I46">
    <cfRule type="cellIs" priority="637" dxfId="6" operator="equal">
      <formula>"ZONA DE RIESGO MODERADA"</formula>
    </cfRule>
  </conditionalFormatting>
  <conditionalFormatting sqref="H53:H58">
    <cfRule type="cellIs" priority="632" dxfId="11" operator="greaterThan" stopIfTrue="1">
      <formula>11</formula>
    </cfRule>
    <cfRule type="cellIs" priority="633" dxfId="1" operator="between" stopIfTrue="1">
      <formula>7</formula>
      <formula>10</formula>
    </cfRule>
    <cfRule type="cellIs" priority="634" dxfId="6" operator="between" stopIfTrue="1">
      <formula>4</formula>
      <formula>6</formula>
    </cfRule>
    <cfRule type="cellIs" priority="635" dxfId="7" operator="lessThan" stopIfTrue="1">
      <formula>4</formula>
    </cfRule>
  </conditionalFormatting>
  <conditionalFormatting sqref="I53:I58">
    <cfRule type="cellIs" priority="629" dxfId="7" operator="equal" stopIfTrue="1">
      <formula>"ZONA DE RIESGO BAJA"</formula>
    </cfRule>
  </conditionalFormatting>
  <conditionalFormatting sqref="I53:I58">
    <cfRule type="cellIs" priority="628" dxfId="6" operator="equal">
      <formula>"ZONA DE RIESGO MODERADA"</formula>
    </cfRule>
  </conditionalFormatting>
  <conditionalFormatting sqref="I66:I73">
    <cfRule type="colorScale" priority="618">
      <colorScale>
        <cfvo type="min" val="0"/>
        <cfvo type="percentile" val="50"/>
        <cfvo type="max"/>
        <color rgb="FF63BE7B"/>
        <color rgb="FFFFEB84"/>
        <color rgb="FFF8696B"/>
      </colorScale>
    </cfRule>
    <cfRule type="cellIs" priority="621" dxfId="1" operator="equal" stopIfTrue="1">
      <formula>"ZONA DE RIESGO ALTA"</formula>
    </cfRule>
    <cfRule type="cellIs" priority="622" dxfId="0" operator="equal">
      <formula>"ZONA DE RIESGO MUY ALTA"</formula>
    </cfRule>
  </conditionalFormatting>
  <conditionalFormatting sqref="I66:I73">
    <cfRule type="cellIs" priority="620" dxfId="7" operator="equal" stopIfTrue="1">
      <formula>"ZONA DE RIESGO BAJA"</formula>
    </cfRule>
  </conditionalFormatting>
  <conditionalFormatting sqref="I66:I73">
    <cfRule type="cellIs" priority="619" dxfId="6" operator="equal">
      <formula>"ZONA DE RIESGO MODERADA"</formula>
    </cfRule>
  </conditionalFormatting>
  <conditionalFormatting sqref="H80:H83">
    <cfRule type="cellIs" priority="614" dxfId="11" operator="greaterThan" stopIfTrue="1">
      <formula>11</formula>
    </cfRule>
    <cfRule type="cellIs" priority="615" dxfId="1" operator="between" stopIfTrue="1">
      <formula>7</formula>
      <formula>10</formula>
    </cfRule>
    <cfRule type="cellIs" priority="616" dxfId="6" operator="between" stopIfTrue="1">
      <formula>4</formula>
      <formula>6</formula>
    </cfRule>
    <cfRule type="cellIs" priority="617" dxfId="7" operator="lessThan" stopIfTrue="1">
      <formula>4</formula>
    </cfRule>
  </conditionalFormatting>
  <conditionalFormatting sqref="H109">
    <cfRule type="cellIs" priority="605" dxfId="11" operator="greaterThan" stopIfTrue="1">
      <formula>11</formula>
    </cfRule>
    <cfRule type="cellIs" priority="606" dxfId="1" operator="between" stopIfTrue="1">
      <formula>7</formula>
      <formula>10</formula>
    </cfRule>
    <cfRule type="cellIs" priority="607" dxfId="6" operator="between" stopIfTrue="1">
      <formula>4</formula>
      <formula>6</formula>
    </cfRule>
    <cfRule type="cellIs" priority="608" dxfId="7" operator="lessThan" stopIfTrue="1">
      <formula>4</formula>
    </cfRule>
  </conditionalFormatting>
  <conditionalFormatting sqref="I103:I107 I109">
    <cfRule type="colorScale" priority="600">
      <colorScale>
        <cfvo type="min" val="0"/>
        <cfvo type="percentile" val="50"/>
        <cfvo type="max"/>
        <color rgb="FF63BE7B"/>
        <color rgb="FFFFEB84"/>
        <color rgb="FFF8696B"/>
      </colorScale>
    </cfRule>
    <cfRule type="cellIs" priority="603" dxfId="1" operator="equal" stopIfTrue="1">
      <formula>"ZONA DE RIESGO ALTA"</formula>
    </cfRule>
    <cfRule type="cellIs" priority="604" dxfId="0" operator="equal">
      <formula>"ZONA DE RIESGO MUY ALTA"</formula>
    </cfRule>
  </conditionalFormatting>
  <conditionalFormatting sqref="I109">
    <cfRule type="cellIs" priority="602" dxfId="7" operator="equal" stopIfTrue="1">
      <formula>"ZONA DE RIESGO BAJA"</formula>
    </cfRule>
  </conditionalFormatting>
  <conditionalFormatting sqref="I109">
    <cfRule type="cellIs" priority="601" dxfId="6" operator="equal">
      <formula>"ZONA DE RIESGO MODERADA"</formula>
    </cfRule>
  </conditionalFormatting>
  <conditionalFormatting sqref="H117">
    <cfRule type="cellIs" priority="596" dxfId="11" operator="greaterThan" stopIfTrue="1">
      <formula>11</formula>
    </cfRule>
    <cfRule type="cellIs" priority="597" dxfId="1" operator="between" stopIfTrue="1">
      <formula>7</formula>
      <formula>10</formula>
    </cfRule>
    <cfRule type="cellIs" priority="598" dxfId="6" operator="between" stopIfTrue="1">
      <formula>4</formula>
      <formula>6</formula>
    </cfRule>
    <cfRule type="cellIs" priority="599" dxfId="7" operator="lessThan" stopIfTrue="1">
      <formula>4</formula>
    </cfRule>
  </conditionalFormatting>
  <conditionalFormatting sqref="I117">
    <cfRule type="colorScale" priority="591">
      <colorScale>
        <cfvo type="min" val="0"/>
        <cfvo type="percentile" val="50"/>
        <cfvo type="max"/>
        <color rgb="FF63BE7B"/>
        <color rgb="FFFFEB84"/>
        <color rgb="FFF8696B"/>
      </colorScale>
    </cfRule>
    <cfRule type="cellIs" priority="594" dxfId="1" operator="equal" stopIfTrue="1">
      <formula>"ZONA DE RIESGO ALTA"</formula>
    </cfRule>
    <cfRule type="cellIs" priority="595" dxfId="0" operator="equal">
      <formula>"ZONA DE RIESGO MUY ALTA"</formula>
    </cfRule>
  </conditionalFormatting>
  <conditionalFormatting sqref="I117">
    <cfRule type="cellIs" priority="593" dxfId="7" operator="equal" stopIfTrue="1">
      <formula>"ZONA DE RIESGO BAJA"</formula>
    </cfRule>
  </conditionalFormatting>
  <conditionalFormatting sqref="I117">
    <cfRule type="cellIs" priority="592" dxfId="6" operator="equal">
      <formula>"ZONA DE RIESGO MODERADA"</formula>
    </cfRule>
  </conditionalFormatting>
  <conditionalFormatting sqref="H118">
    <cfRule type="cellIs" priority="587" dxfId="11" operator="greaterThan" stopIfTrue="1">
      <formula>11</formula>
    </cfRule>
    <cfRule type="cellIs" priority="588" dxfId="1" operator="between" stopIfTrue="1">
      <formula>7</formula>
      <formula>10</formula>
    </cfRule>
    <cfRule type="cellIs" priority="589" dxfId="6" operator="between" stopIfTrue="1">
      <formula>4</formula>
      <formula>6</formula>
    </cfRule>
    <cfRule type="cellIs" priority="590" dxfId="7" operator="lessThan" stopIfTrue="1">
      <formula>4</formula>
    </cfRule>
  </conditionalFormatting>
  <conditionalFormatting sqref="I118">
    <cfRule type="colorScale" priority="582">
      <colorScale>
        <cfvo type="min" val="0"/>
        <cfvo type="percentile" val="50"/>
        <cfvo type="max"/>
        <color rgb="FF63BE7B"/>
        <color rgb="FFFFEB84"/>
        <color rgb="FFF8696B"/>
      </colorScale>
    </cfRule>
    <cfRule type="cellIs" priority="585" dxfId="1" operator="equal" stopIfTrue="1">
      <formula>"ZONA DE RIESGO ALTA"</formula>
    </cfRule>
    <cfRule type="cellIs" priority="586" dxfId="0" operator="equal">
      <formula>"ZONA DE RIESGO MUY ALTA"</formula>
    </cfRule>
  </conditionalFormatting>
  <conditionalFormatting sqref="I118">
    <cfRule type="cellIs" priority="584" dxfId="7" operator="equal" stopIfTrue="1">
      <formula>"ZONA DE RIESGO BAJA"</formula>
    </cfRule>
  </conditionalFormatting>
  <conditionalFormatting sqref="I118">
    <cfRule type="cellIs" priority="583" dxfId="6" operator="equal">
      <formula>"ZONA DE RIESGO MODERADA"</formula>
    </cfRule>
  </conditionalFormatting>
  <conditionalFormatting sqref="M44">
    <cfRule type="cellIs" priority="159" dxfId="11" operator="greaterThan" stopIfTrue="1">
      <formula>11</formula>
    </cfRule>
    <cfRule type="cellIs" priority="160" dxfId="1" operator="between" stopIfTrue="1">
      <formula>7</formula>
      <formula>10</formula>
    </cfRule>
    <cfRule type="cellIs" priority="161" dxfId="6" operator="between" stopIfTrue="1">
      <formula>4</formula>
      <formula>6</formula>
    </cfRule>
    <cfRule type="cellIs" priority="162" dxfId="7" operator="lessThan" stopIfTrue="1">
      <formula>4</formula>
    </cfRule>
  </conditionalFormatting>
  <conditionalFormatting sqref="N44">
    <cfRule type="cellIs" priority="156" dxfId="7" operator="equal" stopIfTrue="1">
      <formula>"ZONA DE RIESGO BAJA"</formula>
    </cfRule>
  </conditionalFormatting>
  <conditionalFormatting sqref="N44">
    <cfRule type="cellIs" priority="155" dxfId="6" operator="equal">
      <formula>"ZONA DE RIESGO MODERADA"</formula>
    </cfRule>
  </conditionalFormatting>
  <conditionalFormatting sqref="H119">
    <cfRule type="cellIs" priority="569" dxfId="11" operator="greaterThan" stopIfTrue="1">
      <formula>11</formula>
    </cfRule>
    <cfRule type="cellIs" priority="570" dxfId="1" operator="between" stopIfTrue="1">
      <formula>7</formula>
      <formula>10</formula>
    </cfRule>
    <cfRule type="cellIs" priority="571" dxfId="6" operator="between" stopIfTrue="1">
      <formula>4</formula>
      <formula>6</formula>
    </cfRule>
    <cfRule type="cellIs" priority="572" dxfId="7" operator="lessThan" stopIfTrue="1">
      <formula>4</formula>
    </cfRule>
  </conditionalFormatting>
  <conditionalFormatting sqref="I119">
    <cfRule type="colorScale" priority="564">
      <colorScale>
        <cfvo type="min" val="0"/>
        <cfvo type="percentile" val="50"/>
        <cfvo type="max"/>
        <color rgb="FF63BE7B"/>
        <color rgb="FFFFEB84"/>
        <color rgb="FFF8696B"/>
      </colorScale>
    </cfRule>
    <cfRule type="cellIs" priority="567" dxfId="1" operator="equal" stopIfTrue="1">
      <formula>"ZONA DE RIESGO ALTA"</formula>
    </cfRule>
    <cfRule type="cellIs" priority="568" dxfId="0" operator="equal">
      <formula>"ZONA DE RIESGO MUY ALTA"</formula>
    </cfRule>
  </conditionalFormatting>
  <conditionalFormatting sqref="I119">
    <cfRule type="cellIs" priority="566" dxfId="7" operator="equal" stopIfTrue="1">
      <formula>"ZONA DE RIESGO BAJA"</formula>
    </cfRule>
  </conditionalFormatting>
  <conditionalFormatting sqref="I119">
    <cfRule type="cellIs" priority="565" dxfId="6" operator="equal">
      <formula>"ZONA DE RIESGO MODERADA"</formula>
    </cfRule>
  </conditionalFormatting>
  <conditionalFormatting sqref="H129:H134">
    <cfRule type="cellIs" priority="551" dxfId="11" operator="greaterThan" stopIfTrue="1">
      <formula>11</formula>
    </cfRule>
    <cfRule type="cellIs" priority="552" dxfId="1" operator="between" stopIfTrue="1">
      <formula>7</formula>
      <formula>10</formula>
    </cfRule>
    <cfRule type="cellIs" priority="553" dxfId="6" operator="between" stopIfTrue="1">
      <formula>4</formula>
      <formula>6</formula>
    </cfRule>
    <cfRule type="cellIs" priority="554" dxfId="7" operator="lessThan" stopIfTrue="1">
      <formula>4</formula>
    </cfRule>
  </conditionalFormatting>
  <conditionalFormatting sqref="I129:I134">
    <cfRule type="colorScale" priority="546">
      <colorScale>
        <cfvo type="min" val="0"/>
        <cfvo type="percentile" val="50"/>
        <cfvo type="max"/>
        <color rgb="FF63BE7B"/>
        <color rgb="FFFFEB84"/>
        <color rgb="FFF8696B"/>
      </colorScale>
    </cfRule>
    <cfRule type="cellIs" priority="549" dxfId="1" operator="equal" stopIfTrue="1">
      <formula>"ZONA DE RIESGO ALTA"</formula>
    </cfRule>
    <cfRule type="cellIs" priority="550" dxfId="0" operator="equal">
      <formula>"ZONA DE RIESGO MUY ALTA"</formula>
    </cfRule>
  </conditionalFormatting>
  <conditionalFormatting sqref="I129:I134">
    <cfRule type="cellIs" priority="548" dxfId="7" operator="equal" stopIfTrue="1">
      <formula>"ZONA DE RIESGO BAJA"</formula>
    </cfRule>
  </conditionalFormatting>
  <conditionalFormatting sqref="I129:I134">
    <cfRule type="cellIs" priority="547" dxfId="6" operator="equal">
      <formula>"ZONA DE RIESGO MODERADA"</formula>
    </cfRule>
  </conditionalFormatting>
  <conditionalFormatting sqref="N28">
    <cfRule type="colorScale" priority="541">
      <colorScale>
        <cfvo type="min" val="0"/>
        <cfvo type="percentile" val="50"/>
        <cfvo type="max"/>
        <color rgb="FF63BE7B"/>
        <color rgb="FFFFEB84"/>
        <color rgb="FFF8696B"/>
      </colorScale>
    </cfRule>
    <cfRule type="cellIs" priority="544" dxfId="1" operator="equal" stopIfTrue="1">
      <formula>"ZONA DE RIESGO ALTA"</formula>
    </cfRule>
    <cfRule type="cellIs" priority="545" dxfId="0" operator="equal">
      <formula>"ZONA DE RIESGO MUY ALTA"</formula>
    </cfRule>
  </conditionalFormatting>
  <conditionalFormatting sqref="N28">
    <cfRule type="cellIs" priority="543" dxfId="7" operator="equal" stopIfTrue="1">
      <formula>"ZONA DE RIESGO BAJA"</formula>
    </cfRule>
  </conditionalFormatting>
  <conditionalFormatting sqref="N28">
    <cfRule type="cellIs" priority="542" dxfId="6" operator="equal">
      <formula>"ZONA DE RIESGO MODERADA"</formula>
    </cfRule>
  </conditionalFormatting>
  <conditionalFormatting sqref="M29:M31">
    <cfRule type="cellIs" priority="537" dxfId="11" operator="greaterThan" stopIfTrue="1">
      <formula>11</formula>
    </cfRule>
    <cfRule type="cellIs" priority="538" dxfId="1" operator="between" stopIfTrue="1">
      <formula>7</formula>
      <formula>10</formula>
    </cfRule>
    <cfRule type="cellIs" priority="539" dxfId="6" operator="between" stopIfTrue="1">
      <formula>4</formula>
      <formula>6</formula>
    </cfRule>
    <cfRule type="cellIs" priority="540" dxfId="7" operator="lessThan" stopIfTrue="1">
      <formula>4</formula>
    </cfRule>
  </conditionalFormatting>
  <conditionalFormatting sqref="N29:N31">
    <cfRule type="colorScale" priority="532">
      <colorScale>
        <cfvo type="min" val="0"/>
        <cfvo type="percentile" val="50"/>
        <cfvo type="max"/>
        <color rgb="FF63BE7B"/>
        <color rgb="FFFFEB84"/>
        <color rgb="FFF8696B"/>
      </colorScale>
    </cfRule>
    <cfRule type="cellIs" priority="535" dxfId="1" operator="equal" stopIfTrue="1">
      <formula>"ZONA DE RIESGO ALTA"</formula>
    </cfRule>
    <cfRule type="cellIs" priority="536" dxfId="0" operator="equal">
      <formula>"ZONA DE RIESGO MUY ALTA"</formula>
    </cfRule>
  </conditionalFormatting>
  <conditionalFormatting sqref="N29:N31">
    <cfRule type="cellIs" priority="534" dxfId="7" operator="equal" stopIfTrue="1">
      <formula>"ZONA DE RIESGO BAJA"</formula>
    </cfRule>
  </conditionalFormatting>
  <conditionalFormatting sqref="N29:N31">
    <cfRule type="cellIs" priority="533" dxfId="6" operator="equal">
      <formula>"ZONA DE RIESGO MODERADA"</formula>
    </cfRule>
  </conditionalFormatting>
  <conditionalFormatting sqref="M38:M39">
    <cfRule type="cellIs" priority="528" dxfId="11" operator="greaterThan" stopIfTrue="1">
      <formula>11</formula>
    </cfRule>
    <cfRule type="cellIs" priority="529" dxfId="1" operator="between" stopIfTrue="1">
      <formula>7</formula>
      <formula>10</formula>
    </cfRule>
    <cfRule type="cellIs" priority="530" dxfId="6" operator="between" stopIfTrue="1">
      <formula>4</formula>
      <formula>6</formula>
    </cfRule>
    <cfRule type="cellIs" priority="531" dxfId="7" operator="lessThan" stopIfTrue="1">
      <formula>4</formula>
    </cfRule>
  </conditionalFormatting>
  <conditionalFormatting sqref="N38:N39">
    <cfRule type="colorScale" priority="523">
      <colorScale>
        <cfvo type="min" val="0"/>
        <cfvo type="percentile" val="50"/>
        <cfvo type="max"/>
        <color rgb="FF63BE7B"/>
        <color rgb="FFFFEB84"/>
        <color rgb="FFF8696B"/>
      </colorScale>
    </cfRule>
    <cfRule type="cellIs" priority="526" dxfId="1" operator="equal" stopIfTrue="1">
      <formula>"ZONA DE RIESGO ALTA"</formula>
    </cfRule>
    <cfRule type="cellIs" priority="527" dxfId="0" operator="equal">
      <formula>"ZONA DE RIESGO MUY ALTA"</formula>
    </cfRule>
  </conditionalFormatting>
  <conditionalFormatting sqref="N38:N39">
    <cfRule type="cellIs" priority="525" dxfId="7" operator="equal" stopIfTrue="1">
      <formula>"ZONA DE RIESGO BAJA"</formula>
    </cfRule>
  </conditionalFormatting>
  <conditionalFormatting sqref="N38:N39">
    <cfRule type="cellIs" priority="524" dxfId="6" operator="equal">
      <formula>"ZONA DE RIESGO MODERADA"</formula>
    </cfRule>
  </conditionalFormatting>
  <conditionalFormatting sqref="M40">
    <cfRule type="cellIs" priority="519" dxfId="11" operator="greaterThan" stopIfTrue="1">
      <formula>11</formula>
    </cfRule>
    <cfRule type="cellIs" priority="520" dxfId="1" operator="between" stopIfTrue="1">
      <formula>7</formula>
      <formula>10</formula>
    </cfRule>
    <cfRule type="cellIs" priority="521" dxfId="6" operator="between" stopIfTrue="1">
      <formula>4</formula>
      <formula>6</formula>
    </cfRule>
    <cfRule type="cellIs" priority="522" dxfId="7" operator="lessThan" stopIfTrue="1">
      <formula>4</formula>
    </cfRule>
  </conditionalFormatting>
  <conditionalFormatting sqref="N40">
    <cfRule type="colorScale" priority="514">
      <colorScale>
        <cfvo type="min" val="0"/>
        <cfvo type="percentile" val="50"/>
        <cfvo type="max"/>
        <color rgb="FF63BE7B"/>
        <color rgb="FFFFEB84"/>
        <color rgb="FFF8696B"/>
      </colorScale>
    </cfRule>
    <cfRule type="cellIs" priority="517" dxfId="1" operator="equal" stopIfTrue="1">
      <formula>"ZONA DE RIESGO ALTA"</formula>
    </cfRule>
    <cfRule type="cellIs" priority="518" dxfId="0" operator="equal">
      <formula>"ZONA DE RIESGO MUY ALTA"</formula>
    </cfRule>
  </conditionalFormatting>
  <conditionalFormatting sqref="N40">
    <cfRule type="cellIs" priority="516" dxfId="7" operator="equal" stopIfTrue="1">
      <formula>"ZONA DE RIESGO BAJA"</formula>
    </cfRule>
  </conditionalFormatting>
  <conditionalFormatting sqref="N40">
    <cfRule type="cellIs" priority="515" dxfId="6" operator="equal">
      <formula>"ZONA DE RIESGO MODERADA"</formula>
    </cfRule>
  </conditionalFormatting>
  <conditionalFormatting sqref="M41">
    <cfRule type="cellIs" priority="510" dxfId="11" operator="greaterThan" stopIfTrue="1">
      <formula>11</formula>
    </cfRule>
    <cfRule type="cellIs" priority="511" dxfId="1" operator="between" stopIfTrue="1">
      <formula>7</formula>
      <formula>10</formula>
    </cfRule>
    <cfRule type="cellIs" priority="512" dxfId="6" operator="between" stopIfTrue="1">
      <formula>4</formula>
      <formula>6</formula>
    </cfRule>
    <cfRule type="cellIs" priority="513" dxfId="7" operator="lessThan" stopIfTrue="1">
      <formula>4</formula>
    </cfRule>
  </conditionalFormatting>
  <conditionalFormatting sqref="N41">
    <cfRule type="colorScale" priority="505">
      <colorScale>
        <cfvo type="min" val="0"/>
        <cfvo type="percentile" val="50"/>
        <cfvo type="max"/>
        <color rgb="FF63BE7B"/>
        <color rgb="FFFFEB84"/>
        <color rgb="FFF8696B"/>
      </colorScale>
    </cfRule>
    <cfRule type="cellIs" priority="508" dxfId="1" operator="equal" stopIfTrue="1">
      <formula>"ZONA DE RIESGO ALTA"</formula>
    </cfRule>
    <cfRule type="cellIs" priority="509" dxfId="0" operator="equal">
      <formula>"ZONA DE RIESGO MUY ALTA"</formula>
    </cfRule>
  </conditionalFormatting>
  <conditionalFormatting sqref="N41">
    <cfRule type="cellIs" priority="507" dxfId="7" operator="equal" stopIfTrue="1">
      <formula>"ZONA DE RIESGO BAJA"</formula>
    </cfRule>
  </conditionalFormatting>
  <conditionalFormatting sqref="N41">
    <cfRule type="cellIs" priority="506" dxfId="6" operator="equal">
      <formula>"ZONA DE RIESGO MODERADA"</formula>
    </cfRule>
  </conditionalFormatting>
  <conditionalFormatting sqref="M42">
    <cfRule type="cellIs" priority="501" dxfId="11" operator="greaterThan" stopIfTrue="1">
      <formula>11</formula>
    </cfRule>
    <cfRule type="cellIs" priority="502" dxfId="1" operator="between" stopIfTrue="1">
      <formula>7</formula>
      <formula>10</formula>
    </cfRule>
    <cfRule type="cellIs" priority="503" dxfId="6" operator="between" stopIfTrue="1">
      <formula>4</formula>
      <formula>6</formula>
    </cfRule>
    <cfRule type="cellIs" priority="504" dxfId="7" operator="lessThan" stopIfTrue="1">
      <formula>4</formula>
    </cfRule>
  </conditionalFormatting>
  <conditionalFormatting sqref="N42">
    <cfRule type="colorScale" priority="496">
      <colorScale>
        <cfvo type="min" val="0"/>
        <cfvo type="percentile" val="50"/>
        <cfvo type="max"/>
        <color rgb="FF63BE7B"/>
        <color rgb="FFFFEB84"/>
        <color rgb="FFF8696B"/>
      </colorScale>
    </cfRule>
    <cfRule type="cellIs" priority="499" dxfId="1" operator="equal" stopIfTrue="1">
      <formula>"ZONA DE RIESGO ALTA"</formula>
    </cfRule>
    <cfRule type="cellIs" priority="500" dxfId="0" operator="equal">
      <formula>"ZONA DE RIESGO MUY ALTA"</formula>
    </cfRule>
  </conditionalFormatting>
  <conditionalFormatting sqref="N42">
    <cfRule type="cellIs" priority="498" dxfId="7" operator="equal" stopIfTrue="1">
      <formula>"ZONA DE RIESGO BAJA"</formula>
    </cfRule>
  </conditionalFormatting>
  <conditionalFormatting sqref="N42">
    <cfRule type="cellIs" priority="497" dxfId="6" operator="equal">
      <formula>"ZONA DE RIESGO MODERADA"</formula>
    </cfRule>
  </conditionalFormatting>
  <conditionalFormatting sqref="M43">
    <cfRule type="cellIs" priority="492" dxfId="11" operator="greaterThan" stopIfTrue="1">
      <formula>11</formula>
    </cfRule>
    <cfRule type="cellIs" priority="493" dxfId="1" operator="between" stopIfTrue="1">
      <formula>7</formula>
      <formula>10</formula>
    </cfRule>
    <cfRule type="cellIs" priority="494" dxfId="6" operator="between" stopIfTrue="1">
      <formula>4</formula>
      <formula>6</formula>
    </cfRule>
    <cfRule type="cellIs" priority="495" dxfId="7" operator="lessThan" stopIfTrue="1">
      <formula>4</formula>
    </cfRule>
  </conditionalFormatting>
  <conditionalFormatting sqref="N43">
    <cfRule type="colorScale" priority="487">
      <colorScale>
        <cfvo type="min" val="0"/>
        <cfvo type="percentile" val="50"/>
        <cfvo type="max"/>
        <color rgb="FF63BE7B"/>
        <color rgb="FFFFEB84"/>
        <color rgb="FFF8696B"/>
      </colorScale>
    </cfRule>
    <cfRule type="cellIs" priority="490" dxfId="1" operator="equal" stopIfTrue="1">
      <formula>"ZONA DE RIESGO ALTA"</formula>
    </cfRule>
    <cfRule type="cellIs" priority="491" dxfId="0" operator="equal">
      <formula>"ZONA DE RIESGO MUY ALTA"</formula>
    </cfRule>
  </conditionalFormatting>
  <conditionalFormatting sqref="N43">
    <cfRule type="cellIs" priority="489" dxfId="7" operator="equal" stopIfTrue="1">
      <formula>"ZONA DE RIESGO BAJA"</formula>
    </cfRule>
  </conditionalFormatting>
  <conditionalFormatting sqref="N43">
    <cfRule type="cellIs" priority="488" dxfId="6" operator="equal">
      <formula>"ZONA DE RIESGO MODERADA"</formula>
    </cfRule>
  </conditionalFormatting>
  <conditionalFormatting sqref="M46">
    <cfRule type="cellIs" priority="465" dxfId="11" operator="greaterThan" stopIfTrue="1">
      <formula>11</formula>
    </cfRule>
    <cfRule type="cellIs" priority="466" dxfId="1" operator="between" stopIfTrue="1">
      <formula>7</formula>
      <formula>10</formula>
    </cfRule>
    <cfRule type="cellIs" priority="467" dxfId="6" operator="between" stopIfTrue="1">
      <formula>4</formula>
      <formula>6</formula>
    </cfRule>
    <cfRule type="cellIs" priority="468" dxfId="7" operator="lessThan" stopIfTrue="1">
      <formula>4</formula>
    </cfRule>
  </conditionalFormatting>
  <conditionalFormatting sqref="N46">
    <cfRule type="cellIs" priority="462" dxfId="7" operator="equal" stopIfTrue="1">
      <formula>"ZONA DE RIESGO BAJA"</formula>
    </cfRule>
  </conditionalFormatting>
  <conditionalFormatting sqref="N46">
    <cfRule type="cellIs" priority="461" dxfId="6" operator="equal">
      <formula>"ZONA DE RIESGO MODERADA"</formula>
    </cfRule>
  </conditionalFormatting>
  <conditionalFormatting sqref="M45">
    <cfRule type="cellIs" priority="474" dxfId="11" operator="greaterThan" stopIfTrue="1">
      <formula>11</formula>
    </cfRule>
    <cfRule type="cellIs" priority="475" dxfId="1" operator="between" stopIfTrue="1">
      <formula>7</formula>
      <formula>10</formula>
    </cfRule>
    <cfRule type="cellIs" priority="476" dxfId="6" operator="between" stopIfTrue="1">
      <formula>4</formula>
      <formula>6</formula>
    </cfRule>
    <cfRule type="cellIs" priority="477" dxfId="7" operator="lessThan" stopIfTrue="1">
      <formula>4</formula>
    </cfRule>
  </conditionalFormatting>
  <conditionalFormatting sqref="N45">
    <cfRule type="colorScale" priority="469">
      <colorScale>
        <cfvo type="min" val="0"/>
        <cfvo type="percentile" val="50"/>
        <cfvo type="max"/>
        <color rgb="FF63BE7B"/>
        <color rgb="FFFFEB84"/>
        <color rgb="FFF8696B"/>
      </colorScale>
    </cfRule>
    <cfRule type="cellIs" priority="472" dxfId="1" operator="equal" stopIfTrue="1">
      <formula>"ZONA DE RIESGO ALTA"</formula>
    </cfRule>
    <cfRule type="cellIs" priority="473" dxfId="0" operator="equal">
      <formula>"ZONA DE RIESGO MUY ALTA"</formula>
    </cfRule>
  </conditionalFormatting>
  <conditionalFormatting sqref="N45">
    <cfRule type="cellIs" priority="471" dxfId="7" operator="equal" stopIfTrue="1">
      <formula>"ZONA DE RIESGO BAJA"</formula>
    </cfRule>
  </conditionalFormatting>
  <conditionalFormatting sqref="N45">
    <cfRule type="cellIs" priority="470" dxfId="6" operator="equal">
      <formula>"ZONA DE RIESGO MODERADA"</formula>
    </cfRule>
  </conditionalFormatting>
  <conditionalFormatting sqref="N46">
    <cfRule type="colorScale" priority="460">
      <colorScale>
        <cfvo type="min" val="0"/>
        <cfvo type="percentile" val="50"/>
        <cfvo type="max"/>
        <color rgb="FF63BE7B"/>
        <color rgb="FFFFEB84"/>
        <color rgb="FFF8696B"/>
      </colorScale>
    </cfRule>
    <cfRule type="cellIs" priority="463" dxfId="1" operator="equal" stopIfTrue="1">
      <formula>"ZONA DE RIESGO ALTA"</formula>
    </cfRule>
    <cfRule type="cellIs" priority="464" dxfId="0" operator="equal">
      <formula>"ZONA DE RIESGO MUY ALTA"</formula>
    </cfRule>
  </conditionalFormatting>
  <conditionalFormatting sqref="M53">
    <cfRule type="cellIs" priority="456" dxfId="11" operator="greaterThan" stopIfTrue="1">
      <formula>11</formula>
    </cfRule>
    <cfRule type="cellIs" priority="457" dxfId="1" operator="between" stopIfTrue="1">
      <formula>7</formula>
      <formula>10</formula>
    </cfRule>
    <cfRule type="cellIs" priority="458" dxfId="6" operator="between" stopIfTrue="1">
      <formula>4</formula>
      <formula>6</formula>
    </cfRule>
    <cfRule type="cellIs" priority="459" dxfId="7" operator="lessThan" stopIfTrue="1">
      <formula>4</formula>
    </cfRule>
  </conditionalFormatting>
  <conditionalFormatting sqref="N53">
    <cfRule type="colorScale" priority="451">
      <colorScale>
        <cfvo type="min" val="0"/>
        <cfvo type="percentile" val="50"/>
        <cfvo type="max"/>
        <color rgb="FF63BE7B"/>
        <color rgb="FFFFEB84"/>
        <color rgb="FFF8696B"/>
      </colorScale>
    </cfRule>
    <cfRule type="cellIs" priority="454" dxfId="1" operator="equal" stopIfTrue="1">
      <formula>"ZONA DE RIESGO ALTA"</formula>
    </cfRule>
    <cfRule type="cellIs" priority="455" dxfId="0" operator="equal">
      <formula>"ZONA DE RIESGO MUY ALTA"</formula>
    </cfRule>
  </conditionalFormatting>
  <conditionalFormatting sqref="N53">
    <cfRule type="cellIs" priority="453" dxfId="7" operator="equal" stopIfTrue="1">
      <formula>"ZONA DE RIESGO BAJA"</formula>
    </cfRule>
  </conditionalFormatting>
  <conditionalFormatting sqref="N53">
    <cfRule type="cellIs" priority="452" dxfId="6" operator="equal">
      <formula>"ZONA DE RIESGO MODERADA"</formula>
    </cfRule>
  </conditionalFormatting>
  <conditionalFormatting sqref="M54">
    <cfRule type="cellIs" priority="447" dxfId="11" operator="greaterThan" stopIfTrue="1">
      <formula>11</formula>
    </cfRule>
    <cfRule type="cellIs" priority="448" dxfId="1" operator="between" stopIfTrue="1">
      <formula>7</formula>
      <formula>10</formula>
    </cfRule>
    <cfRule type="cellIs" priority="449" dxfId="6" operator="between" stopIfTrue="1">
      <formula>4</formula>
      <formula>6</formula>
    </cfRule>
    <cfRule type="cellIs" priority="450" dxfId="7" operator="lessThan" stopIfTrue="1">
      <formula>4</formula>
    </cfRule>
  </conditionalFormatting>
  <conditionalFormatting sqref="N54">
    <cfRule type="colorScale" priority="442">
      <colorScale>
        <cfvo type="min" val="0"/>
        <cfvo type="percentile" val="50"/>
        <cfvo type="max"/>
        <color rgb="FF63BE7B"/>
        <color rgb="FFFFEB84"/>
        <color rgb="FFF8696B"/>
      </colorScale>
    </cfRule>
    <cfRule type="cellIs" priority="445" dxfId="1" operator="equal" stopIfTrue="1">
      <formula>"ZONA DE RIESGO ALTA"</formula>
    </cfRule>
    <cfRule type="cellIs" priority="446" dxfId="0" operator="equal">
      <formula>"ZONA DE RIESGO MUY ALTA"</formula>
    </cfRule>
  </conditionalFormatting>
  <conditionalFormatting sqref="N54">
    <cfRule type="cellIs" priority="444" dxfId="7" operator="equal" stopIfTrue="1">
      <formula>"ZONA DE RIESGO BAJA"</formula>
    </cfRule>
  </conditionalFormatting>
  <conditionalFormatting sqref="N54">
    <cfRule type="cellIs" priority="443" dxfId="6" operator="equal">
      <formula>"ZONA DE RIESGO MODERADA"</formula>
    </cfRule>
  </conditionalFormatting>
  <conditionalFormatting sqref="M55">
    <cfRule type="cellIs" priority="438" dxfId="11" operator="greaterThan" stopIfTrue="1">
      <formula>11</formula>
    </cfRule>
    <cfRule type="cellIs" priority="439" dxfId="1" operator="between" stopIfTrue="1">
      <formula>7</formula>
      <formula>10</formula>
    </cfRule>
    <cfRule type="cellIs" priority="440" dxfId="6" operator="between" stopIfTrue="1">
      <formula>4</formula>
      <formula>6</formula>
    </cfRule>
    <cfRule type="cellIs" priority="441" dxfId="7" operator="lessThan" stopIfTrue="1">
      <formula>4</formula>
    </cfRule>
  </conditionalFormatting>
  <conditionalFormatting sqref="N55">
    <cfRule type="colorScale" priority="433">
      <colorScale>
        <cfvo type="min" val="0"/>
        <cfvo type="percentile" val="50"/>
        <cfvo type="max"/>
        <color rgb="FF63BE7B"/>
        <color rgb="FFFFEB84"/>
        <color rgb="FFF8696B"/>
      </colorScale>
    </cfRule>
    <cfRule type="cellIs" priority="436" dxfId="1" operator="equal" stopIfTrue="1">
      <formula>"ZONA DE RIESGO ALTA"</formula>
    </cfRule>
    <cfRule type="cellIs" priority="437" dxfId="0" operator="equal">
      <formula>"ZONA DE RIESGO MUY ALTA"</formula>
    </cfRule>
  </conditionalFormatting>
  <conditionalFormatting sqref="N55">
    <cfRule type="cellIs" priority="435" dxfId="7" operator="equal" stopIfTrue="1">
      <formula>"ZONA DE RIESGO BAJA"</formula>
    </cfRule>
  </conditionalFormatting>
  <conditionalFormatting sqref="N55">
    <cfRule type="cellIs" priority="434" dxfId="6" operator="equal">
      <formula>"ZONA DE RIESGO MODERADA"</formula>
    </cfRule>
  </conditionalFormatting>
  <conditionalFormatting sqref="M56">
    <cfRule type="cellIs" priority="429" dxfId="11" operator="greaterThan" stopIfTrue="1">
      <formula>11</formula>
    </cfRule>
    <cfRule type="cellIs" priority="430" dxfId="1" operator="between" stopIfTrue="1">
      <formula>7</formula>
      <formula>10</formula>
    </cfRule>
    <cfRule type="cellIs" priority="431" dxfId="6" operator="between" stopIfTrue="1">
      <formula>4</formula>
      <formula>6</formula>
    </cfRule>
    <cfRule type="cellIs" priority="432" dxfId="7" operator="lessThan" stopIfTrue="1">
      <formula>4</formula>
    </cfRule>
  </conditionalFormatting>
  <conditionalFormatting sqref="N56">
    <cfRule type="colorScale" priority="424">
      <colorScale>
        <cfvo type="min" val="0"/>
        <cfvo type="percentile" val="50"/>
        <cfvo type="max"/>
        <color rgb="FF63BE7B"/>
        <color rgb="FFFFEB84"/>
        <color rgb="FFF8696B"/>
      </colorScale>
    </cfRule>
    <cfRule type="cellIs" priority="427" dxfId="1" operator="equal" stopIfTrue="1">
      <formula>"ZONA DE RIESGO ALTA"</formula>
    </cfRule>
    <cfRule type="cellIs" priority="428" dxfId="0" operator="equal">
      <formula>"ZONA DE RIESGO MUY ALTA"</formula>
    </cfRule>
  </conditionalFormatting>
  <conditionalFormatting sqref="N56">
    <cfRule type="cellIs" priority="426" dxfId="7" operator="equal" stopIfTrue="1">
      <formula>"ZONA DE RIESGO BAJA"</formula>
    </cfRule>
  </conditionalFormatting>
  <conditionalFormatting sqref="N56">
    <cfRule type="cellIs" priority="425" dxfId="6" operator="equal">
      <formula>"ZONA DE RIESGO MODERADA"</formula>
    </cfRule>
  </conditionalFormatting>
  <conditionalFormatting sqref="M57">
    <cfRule type="cellIs" priority="420" dxfId="11" operator="greaterThan" stopIfTrue="1">
      <formula>11</formula>
    </cfRule>
    <cfRule type="cellIs" priority="421" dxfId="1" operator="between" stopIfTrue="1">
      <formula>7</formula>
      <formula>10</formula>
    </cfRule>
    <cfRule type="cellIs" priority="422" dxfId="6" operator="between" stopIfTrue="1">
      <formula>4</formula>
      <formula>6</formula>
    </cfRule>
    <cfRule type="cellIs" priority="423" dxfId="7" operator="lessThan" stopIfTrue="1">
      <formula>4</formula>
    </cfRule>
  </conditionalFormatting>
  <conditionalFormatting sqref="N57">
    <cfRule type="colorScale" priority="415">
      <colorScale>
        <cfvo type="min" val="0"/>
        <cfvo type="percentile" val="50"/>
        <cfvo type="max"/>
        <color rgb="FF63BE7B"/>
        <color rgb="FFFFEB84"/>
        <color rgb="FFF8696B"/>
      </colorScale>
    </cfRule>
    <cfRule type="cellIs" priority="418" dxfId="1" operator="equal" stopIfTrue="1">
      <formula>"ZONA DE RIESGO ALTA"</formula>
    </cfRule>
    <cfRule type="cellIs" priority="419" dxfId="0" operator="equal">
      <formula>"ZONA DE RIESGO MUY ALTA"</formula>
    </cfRule>
  </conditionalFormatting>
  <conditionalFormatting sqref="N57">
    <cfRule type="cellIs" priority="417" dxfId="7" operator="equal" stopIfTrue="1">
      <formula>"ZONA DE RIESGO BAJA"</formula>
    </cfRule>
  </conditionalFormatting>
  <conditionalFormatting sqref="N57">
    <cfRule type="cellIs" priority="416" dxfId="6" operator="equal">
      <formula>"ZONA DE RIESGO MODERADA"</formula>
    </cfRule>
  </conditionalFormatting>
  <conditionalFormatting sqref="M58">
    <cfRule type="cellIs" priority="411" dxfId="11" operator="greaterThan" stopIfTrue="1">
      <formula>11</formula>
    </cfRule>
    <cfRule type="cellIs" priority="412" dxfId="1" operator="between" stopIfTrue="1">
      <formula>7</formula>
      <formula>10</formula>
    </cfRule>
    <cfRule type="cellIs" priority="413" dxfId="6" operator="between" stopIfTrue="1">
      <formula>4</formula>
      <formula>6</formula>
    </cfRule>
    <cfRule type="cellIs" priority="414" dxfId="7" operator="lessThan" stopIfTrue="1">
      <formula>4</formula>
    </cfRule>
  </conditionalFormatting>
  <conditionalFormatting sqref="N58">
    <cfRule type="colorScale" priority="406">
      <colorScale>
        <cfvo type="min" val="0"/>
        <cfvo type="percentile" val="50"/>
        <cfvo type="max"/>
        <color rgb="FF63BE7B"/>
        <color rgb="FFFFEB84"/>
        <color rgb="FFF8696B"/>
      </colorScale>
    </cfRule>
    <cfRule type="cellIs" priority="409" dxfId="1" operator="equal" stopIfTrue="1">
      <formula>"ZONA DE RIESGO ALTA"</formula>
    </cfRule>
    <cfRule type="cellIs" priority="410" dxfId="0" operator="equal">
      <formula>"ZONA DE RIESGO MUY ALTA"</formula>
    </cfRule>
  </conditionalFormatting>
  <conditionalFormatting sqref="N58">
    <cfRule type="cellIs" priority="408" dxfId="7" operator="equal" stopIfTrue="1">
      <formula>"ZONA DE RIESGO BAJA"</formula>
    </cfRule>
  </conditionalFormatting>
  <conditionalFormatting sqref="N58">
    <cfRule type="cellIs" priority="407" dxfId="6" operator="equal">
      <formula>"ZONA DE RIESGO MODERADA"</formula>
    </cfRule>
  </conditionalFormatting>
  <conditionalFormatting sqref="M66:M69">
    <cfRule type="cellIs" priority="393" dxfId="11" operator="greaterThan" stopIfTrue="1">
      <formula>11</formula>
    </cfRule>
    <cfRule type="cellIs" priority="394" dxfId="1" operator="between" stopIfTrue="1">
      <formula>7</formula>
      <formula>10</formula>
    </cfRule>
    <cfRule type="cellIs" priority="395" dxfId="6" operator="between" stopIfTrue="1">
      <formula>4</formula>
      <formula>6</formula>
    </cfRule>
    <cfRule type="cellIs" priority="396" dxfId="7" operator="lessThan" stopIfTrue="1">
      <formula>4</formula>
    </cfRule>
  </conditionalFormatting>
  <conditionalFormatting sqref="N66:N69">
    <cfRule type="colorScale" priority="388">
      <colorScale>
        <cfvo type="min" val="0"/>
        <cfvo type="percentile" val="50"/>
        <cfvo type="max"/>
        <color rgb="FF63BE7B"/>
        <color rgb="FFFFEB84"/>
        <color rgb="FFF8696B"/>
      </colorScale>
    </cfRule>
    <cfRule type="cellIs" priority="391" dxfId="1" operator="equal" stopIfTrue="1">
      <formula>"ZONA DE RIESGO ALTA"</formula>
    </cfRule>
    <cfRule type="cellIs" priority="392" dxfId="0" operator="equal">
      <formula>"ZONA DE RIESGO MUY ALTA"</formula>
    </cfRule>
  </conditionalFormatting>
  <conditionalFormatting sqref="N66:N69">
    <cfRule type="cellIs" priority="390" dxfId="7" operator="equal" stopIfTrue="1">
      <formula>"ZONA DE RIESGO BAJA"</formula>
    </cfRule>
  </conditionalFormatting>
  <conditionalFormatting sqref="N66:N69">
    <cfRule type="cellIs" priority="389" dxfId="6" operator="equal">
      <formula>"ZONA DE RIESGO MODERADA"</formula>
    </cfRule>
  </conditionalFormatting>
  <conditionalFormatting sqref="M70">
    <cfRule type="cellIs" priority="375" dxfId="11" operator="greaterThan" stopIfTrue="1">
      <formula>11</formula>
    </cfRule>
    <cfRule type="cellIs" priority="376" dxfId="1" operator="between" stopIfTrue="1">
      <formula>7</formula>
      <formula>10</formula>
    </cfRule>
    <cfRule type="cellIs" priority="377" dxfId="6" operator="between" stopIfTrue="1">
      <formula>4</formula>
      <formula>6</formula>
    </cfRule>
    <cfRule type="cellIs" priority="378" dxfId="7" operator="lessThan" stopIfTrue="1">
      <formula>4</formula>
    </cfRule>
  </conditionalFormatting>
  <conditionalFormatting sqref="N70">
    <cfRule type="colorScale" priority="370">
      <colorScale>
        <cfvo type="min" val="0"/>
        <cfvo type="percentile" val="50"/>
        <cfvo type="max"/>
        <color rgb="FF63BE7B"/>
        <color rgb="FFFFEB84"/>
        <color rgb="FFF8696B"/>
      </colorScale>
    </cfRule>
    <cfRule type="cellIs" priority="373" dxfId="1" operator="equal" stopIfTrue="1">
      <formula>"ZONA DE RIESGO ALTA"</formula>
    </cfRule>
    <cfRule type="cellIs" priority="374" dxfId="0" operator="equal">
      <formula>"ZONA DE RIESGO MUY ALTA"</formula>
    </cfRule>
  </conditionalFormatting>
  <conditionalFormatting sqref="N70">
    <cfRule type="cellIs" priority="372" dxfId="7" operator="equal" stopIfTrue="1">
      <formula>"ZONA DE RIESGO BAJA"</formula>
    </cfRule>
  </conditionalFormatting>
  <conditionalFormatting sqref="N70">
    <cfRule type="cellIs" priority="371" dxfId="6" operator="equal">
      <formula>"ZONA DE RIESGO MODERADA"</formula>
    </cfRule>
  </conditionalFormatting>
  <conditionalFormatting sqref="M71:M73">
    <cfRule type="cellIs" priority="366" dxfId="11" operator="greaterThan" stopIfTrue="1">
      <formula>11</formula>
    </cfRule>
    <cfRule type="cellIs" priority="367" dxfId="1" operator="between" stopIfTrue="1">
      <formula>7</formula>
      <formula>10</formula>
    </cfRule>
    <cfRule type="cellIs" priority="368" dxfId="6" operator="between" stopIfTrue="1">
      <formula>4</formula>
      <formula>6</formula>
    </cfRule>
    <cfRule type="cellIs" priority="369" dxfId="7" operator="lessThan" stopIfTrue="1">
      <formula>4</formula>
    </cfRule>
  </conditionalFormatting>
  <conditionalFormatting sqref="N71:N73">
    <cfRule type="colorScale" priority="361">
      <colorScale>
        <cfvo type="min" val="0"/>
        <cfvo type="percentile" val="50"/>
        <cfvo type="max"/>
        <color rgb="FF63BE7B"/>
        <color rgb="FFFFEB84"/>
        <color rgb="FFF8696B"/>
      </colorScale>
    </cfRule>
    <cfRule type="cellIs" priority="364" dxfId="1" operator="equal" stopIfTrue="1">
      <formula>"ZONA DE RIESGO ALTA"</formula>
    </cfRule>
    <cfRule type="cellIs" priority="365" dxfId="0" operator="equal">
      <formula>"ZONA DE RIESGO MUY ALTA"</formula>
    </cfRule>
  </conditionalFormatting>
  <conditionalFormatting sqref="N71:N73">
    <cfRule type="cellIs" priority="363" dxfId="7" operator="equal" stopIfTrue="1">
      <formula>"ZONA DE RIESGO BAJA"</formula>
    </cfRule>
  </conditionalFormatting>
  <conditionalFormatting sqref="N71:N73">
    <cfRule type="cellIs" priority="362" dxfId="6" operator="equal">
      <formula>"ZONA DE RIESGO MODERADA"</formula>
    </cfRule>
  </conditionalFormatting>
  <conditionalFormatting sqref="M80">
    <cfRule type="cellIs" priority="357" dxfId="11" operator="greaterThan" stopIfTrue="1">
      <formula>11</formula>
    </cfRule>
    <cfRule type="cellIs" priority="358" dxfId="1" operator="between" stopIfTrue="1">
      <formula>7</formula>
      <formula>10</formula>
    </cfRule>
    <cfRule type="cellIs" priority="359" dxfId="6" operator="between" stopIfTrue="1">
      <formula>4</formula>
      <formula>6</formula>
    </cfRule>
    <cfRule type="cellIs" priority="360" dxfId="7" operator="lessThan" stopIfTrue="1">
      <formula>4</formula>
    </cfRule>
  </conditionalFormatting>
  <conditionalFormatting sqref="N80">
    <cfRule type="colorScale" priority="352">
      <colorScale>
        <cfvo type="min" val="0"/>
        <cfvo type="percentile" val="50"/>
        <cfvo type="max"/>
        <color rgb="FF63BE7B"/>
        <color rgb="FFFFEB84"/>
        <color rgb="FFF8696B"/>
      </colorScale>
    </cfRule>
    <cfRule type="cellIs" priority="355" dxfId="1" operator="equal" stopIfTrue="1">
      <formula>"ZONA DE RIESGO ALTA"</formula>
    </cfRule>
    <cfRule type="cellIs" priority="356" dxfId="0" operator="equal">
      <formula>"ZONA DE RIESGO MUY ALTA"</formula>
    </cfRule>
  </conditionalFormatting>
  <conditionalFormatting sqref="N80">
    <cfRule type="cellIs" priority="354" dxfId="7" operator="equal" stopIfTrue="1">
      <formula>"ZONA DE RIESGO BAJA"</formula>
    </cfRule>
  </conditionalFormatting>
  <conditionalFormatting sqref="N80">
    <cfRule type="cellIs" priority="353" dxfId="6" operator="equal">
      <formula>"ZONA DE RIESGO MODERADA"</formula>
    </cfRule>
  </conditionalFormatting>
  <conditionalFormatting sqref="M81">
    <cfRule type="cellIs" priority="348" dxfId="11" operator="greaterThan" stopIfTrue="1">
      <formula>11</formula>
    </cfRule>
    <cfRule type="cellIs" priority="349" dxfId="1" operator="between" stopIfTrue="1">
      <formula>7</formula>
      <formula>10</formula>
    </cfRule>
    <cfRule type="cellIs" priority="350" dxfId="6" operator="between" stopIfTrue="1">
      <formula>4</formula>
      <formula>6</formula>
    </cfRule>
    <cfRule type="cellIs" priority="351" dxfId="7" operator="lessThan" stopIfTrue="1">
      <formula>4</formula>
    </cfRule>
  </conditionalFormatting>
  <conditionalFormatting sqref="N81">
    <cfRule type="colorScale" priority="343">
      <colorScale>
        <cfvo type="min" val="0"/>
        <cfvo type="percentile" val="50"/>
        <cfvo type="max"/>
        <color rgb="FF63BE7B"/>
        <color rgb="FFFFEB84"/>
        <color rgb="FFF8696B"/>
      </colorScale>
    </cfRule>
    <cfRule type="cellIs" priority="346" dxfId="1" operator="equal" stopIfTrue="1">
      <formula>"ZONA DE RIESGO ALTA"</formula>
    </cfRule>
    <cfRule type="cellIs" priority="347" dxfId="0" operator="equal">
      <formula>"ZONA DE RIESGO MUY ALTA"</formula>
    </cfRule>
  </conditionalFormatting>
  <conditionalFormatting sqref="N81">
    <cfRule type="cellIs" priority="345" dxfId="7" operator="equal" stopIfTrue="1">
      <formula>"ZONA DE RIESGO BAJA"</formula>
    </cfRule>
  </conditionalFormatting>
  <conditionalFormatting sqref="N81">
    <cfRule type="cellIs" priority="344" dxfId="6" operator="equal">
      <formula>"ZONA DE RIESGO MODERADA"</formula>
    </cfRule>
  </conditionalFormatting>
  <conditionalFormatting sqref="M82">
    <cfRule type="cellIs" priority="339" dxfId="11" operator="greaterThan" stopIfTrue="1">
      <formula>11</formula>
    </cfRule>
    <cfRule type="cellIs" priority="340" dxfId="1" operator="between" stopIfTrue="1">
      <formula>7</formula>
      <formula>10</formula>
    </cfRule>
    <cfRule type="cellIs" priority="341" dxfId="6" operator="between" stopIfTrue="1">
      <formula>4</formula>
      <formula>6</formula>
    </cfRule>
    <cfRule type="cellIs" priority="342" dxfId="7" operator="lessThan" stopIfTrue="1">
      <formula>4</formula>
    </cfRule>
  </conditionalFormatting>
  <conditionalFormatting sqref="N82">
    <cfRule type="colorScale" priority="334">
      <colorScale>
        <cfvo type="min" val="0"/>
        <cfvo type="percentile" val="50"/>
        <cfvo type="max"/>
        <color rgb="FF63BE7B"/>
        <color rgb="FFFFEB84"/>
        <color rgb="FFF8696B"/>
      </colorScale>
    </cfRule>
    <cfRule type="cellIs" priority="337" dxfId="1" operator="equal" stopIfTrue="1">
      <formula>"ZONA DE RIESGO ALTA"</formula>
    </cfRule>
    <cfRule type="cellIs" priority="338" dxfId="0" operator="equal">
      <formula>"ZONA DE RIESGO MUY ALTA"</formula>
    </cfRule>
  </conditionalFormatting>
  <conditionalFormatting sqref="N82">
    <cfRule type="cellIs" priority="336" dxfId="7" operator="equal" stopIfTrue="1">
      <formula>"ZONA DE RIESGO BAJA"</formula>
    </cfRule>
  </conditionalFormatting>
  <conditionalFormatting sqref="N82">
    <cfRule type="cellIs" priority="335" dxfId="6" operator="equal">
      <formula>"ZONA DE RIESGO MODERADA"</formula>
    </cfRule>
  </conditionalFormatting>
  <conditionalFormatting sqref="M83">
    <cfRule type="cellIs" priority="330" dxfId="11" operator="greaterThan" stopIfTrue="1">
      <formula>11</formula>
    </cfRule>
    <cfRule type="cellIs" priority="331" dxfId="1" operator="between" stopIfTrue="1">
      <formula>7</formula>
      <formula>10</formula>
    </cfRule>
    <cfRule type="cellIs" priority="332" dxfId="6" operator="between" stopIfTrue="1">
      <formula>4</formula>
      <formula>6</formula>
    </cfRule>
    <cfRule type="cellIs" priority="333" dxfId="7" operator="lessThan" stopIfTrue="1">
      <formula>4</formula>
    </cfRule>
  </conditionalFormatting>
  <conditionalFormatting sqref="N83">
    <cfRule type="cellIs" priority="327" dxfId="7" operator="equal" stopIfTrue="1">
      <formula>"ZONA DE RIESGO BAJA"</formula>
    </cfRule>
  </conditionalFormatting>
  <conditionalFormatting sqref="N83">
    <cfRule type="cellIs" priority="326" dxfId="6" operator="equal">
      <formula>"ZONA DE RIESGO MODERADA"</formula>
    </cfRule>
  </conditionalFormatting>
  <conditionalFormatting sqref="M103">
    <cfRule type="cellIs" priority="312" dxfId="11" operator="greaterThan" stopIfTrue="1">
      <formula>11</formula>
    </cfRule>
    <cfRule type="cellIs" priority="313" dxfId="1" operator="between" stopIfTrue="1">
      <formula>7</formula>
      <formula>10</formula>
    </cfRule>
    <cfRule type="cellIs" priority="314" dxfId="6" operator="between" stopIfTrue="1">
      <formula>4</formula>
      <formula>6</formula>
    </cfRule>
    <cfRule type="cellIs" priority="315" dxfId="7" operator="lessThan" stopIfTrue="1">
      <formula>4</formula>
    </cfRule>
  </conditionalFormatting>
  <conditionalFormatting sqref="N103">
    <cfRule type="colorScale" priority="307">
      <colorScale>
        <cfvo type="min" val="0"/>
        <cfvo type="percentile" val="50"/>
        <cfvo type="max"/>
        <color rgb="FF63BE7B"/>
        <color rgb="FFFFEB84"/>
        <color rgb="FFF8696B"/>
      </colorScale>
    </cfRule>
    <cfRule type="cellIs" priority="310" dxfId="1" operator="equal" stopIfTrue="1">
      <formula>"ZONA DE RIESGO ALTA"</formula>
    </cfRule>
    <cfRule type="cellIs" priority="311" dxfId="0" operator="equal">
      <formula>"ZONA DE RIESGO MUY ALTA"</formula>
    </cfRule>
  </conditionalFormatting>
  <conditionalFormatting sqref="N103">
    <cfRule type="cellIs" priority="309" dxfId="7" operator="equal" stopIfTrue="1">
      <formula>"ZONA DE RIESGO BAJA"</formula>
    </cfRule>
  </conditionalFormatting>
  <conditionalFormatting sqref="N103">
    <cfRule type="cellIs" priority="308" dxfId="6" operator="equal">
      <formula>"ZONA DE RIESGO MODERADA"</formula>
    </cfRule>
  </conditionalFormatting>
  <conditionalFormatting sqref="M104">
    <cfRule type="cellIs" priority="303" dxfId="11" operator="greaterThan" stopIfTrue="1">
      <formula>11</formula>
    </cfRule>
    <cfRule type="cellIs" priority="304" dxfId="1" operator="between" stopIfTrue="1">
      <formula>7</formula>
      <formula>10</formula>
    </cfRule>
    <cfRule type="cellIs" priority="305" dxfId="6" operator="between" stopIfTrue="1">
      <formula>4</formula>
      <formula>6</formula>
    </cfRule>
    <cfRule type="cellIs" priority="306" dxfId="7" operator="lessThan" stopIfTrue="1">
      <formula>4</formula>
    </cfRule>
  </conditionalFormatting>
  <conditionalFormatting sqref="N104">
    <cfRule type="colorScale" priority="298">
      <colorScale>
        <cfvo type="min" val="0"/>
        <cfvo type="percentile" val="50"/>
        <cfvo type="max"/>
        <color rgb="FF63BE7B"/>
        <color rgb="FFFFEB84"/>
        <color rgb="FFF8696B"/>
      </colorScale>
    </cfRule>
    <cfRule type="cellIs" priority="301" dxfId="1" operator="equal" stopIfTrue="1">
      <formula>"ZONA DE RIESGO ALTA"</formula>
    </cfRule>
    <cfRule type="cellIs" priority="302" dxfId="0" operator="equal">
      <formula>"ZONA DE RIESGO MUY ALTA"</formula>
    </cfRule>
  </conditionalFormatting>
  <conditionalFormatting sqref="N104">
    <cfRule type="cellIs" priority="300" dxfId="7" operator="equal" stopIfTrue="1">
      <formula>"ZONA DE RIESGO BAJA"</formula>
    </cfRule>
  </conditionalFormatting>
  <conditionalFormatting sqref="N104">
    <cfRule type="cellIs" priority="299" dxfId="6" operator="equal">
      <formula>"ZONA DE RIESGO MODERADA"</formula>
    </cfRule>
  </conditionalFormatting>
  <conditionalFormatting sqref="M105">
    <cfRule type="cellIs" priority="294" dxfId="11" operator="greaterThan" stopIfTrue="1">
      <formula>11</formula>
    </cfRule>
    <cfRule type="cellIs" priority="295" dxfId="1" operator="between" stopIfTrue="1">
      <formula>7</formula>
      <formula>10</formula>
    </cfRule>
    <cfRule type="cellIs" priority="296" dxfId="6" operator="between" stopIfTrue="1">
      <formula>4</formula>
      <formula>6</formula>
    </cfRule>
    <cfRule type="cellIs" priority="297" dxfId="7" operator="lessThan" stopIfTrue="1">
      <formula>4</formula>
    </cfRule>
  </conditionalFormatting>
  <conditionalFormatting sqref="N105">
    <cfRule type="colorScale" priority="289">
      <colorScale>
        <cfvo type="min" val="0"/>
        <cfvo type="percentile" val="50"/>
        <cfvo type="max"/>
        <color rgb="FF63BE7B"/>
        <color rgb="FFFFEB84"/>
        <color rgb="FFF8696B"/>
      </colorScale>
    </cfRule>
    <cfRule type="cellIs" priority="292" dxfId="1" operator="equal" stopIfTrue="1">
      <formula>"ZONA DE RIESGO ALTA"</formula>
    </cfRule>
    <cfRule type="cellIs" priority="293" dxfId="0" operator="equal">
      <formula>"ZONA DE RIESGO MUY ALTA"</formula>
    </cfRule>
  </conditionalFormatting>
  <conditionalFormatting sqref="N105">
    <cfRule type="cellIs" priority="291" dxfId="7" operator="equal" stopIfTrue="1">
      <formula>"ZONA DE RIESGO BAJA"</formula>
    </cfRule>
  </conditionalFormatting>
  <conditionalFormatting sqref="N105">
    <cfRule type="cellIs" priority="290" dxfId="6" operator="equal">
      <formula>"ZONA DE RIESGO MODERADA"</formula>
    </cfRule>
  </conditionalFormatting>
  <conditionalFormatting sqref="M106">
    <cfRule type="cellIs" priority="285" dxfId="11" operator="greaterThan" stopIfTrue="1">
      <formula>11</formula>
    </cfRule>
    <cfRule type="cellIs" priority="286" dxfId="1" operator="between" stopIfTrue="1">
      <formula>7</formula>
      <formula>10</formula>
    </cfRule>
    <cfRule type="cellIs" priority="287" dxfId="6" operator="between" stopIfTrue="1">
      <formula>4</formula>
      <formula>6</formula>
    </cfRule>
    <cfRule type="cellIs" priority="288" dxfId="7" operator="lessThan" stopIfTrue="1">
      <formula>4</formula>
    </cfRule>
  </conditionalFormatting>
  <conditionalFormatting sqref="N106">
    <cfRule type="colorScale" priority="280">
      <colorScale>
        <cfvo type="min" val="0"/>
        <cfvo type="percentile" val="50"/>
        <cfvo type="max"/>
        <color rgb="FF63BE7B"/>
        <color rgb="FFFFEB84"/>
        <color rgb="FFF8696B"/>
      </colorScale>
    </cfRule>
    <cfRule type="cellIs" priority="283" dxfId="1" operator="equal" stopIfTrue="1">
      <formula>"ZONA DE RIESGO ALTA"</formula>
    </cfRule>
    <cfRule type="cellIs" priority="284" dxfId="0" operator="equal">
      <formula>"ZONA DE RIESGO MUY ALTA"</formula>
    </cfRule>
  </conditionalFormatting>
  <conditionalFormatting sqref="N106">
    <cfRule type="cellIs" priority="282" dxfId="7" operator="equal" stopIfTrue="1">
      <formula>"ZONA DE RIESGO BAJA"</formula>
    </cfRule>
  </conditionalFormatting>
  <conditionalFormatting sqref="N106">
    <cfRule type="cellIs" priority="281" dxfId="6" operator="equal">
      <formula>"ZONA DE RIESGO MODERADA"</formula>
    </cfRule>
  </conditionalFormatting>
  <conditionalFormatting sqref="M107">
    <cfRule type="cellIs" priority="276" dxfId="11" operator="greaterThan" stopIfTrue="1">
      <formula>11</formula>
    </cfRule>
    <cfRule type="cellIs" priority="277" dxfId="1" operator="between" stopIfTrue="1">
      <formula>7</formula>
      <formula>10</formula>
    </cfRule>
    <cfRule type="cellIs" priority="278" dxfId="6" operator="between" stopIfTrue="1">
      <formula>4</formula>
      <formula>6</formula>
    </cfRule>
    <cfRule type="cellIs" priority="279" dxfId="7" operator="lessThan" stopIfTrue="1">
      <formula>4</formula>
    </cfRule>
  </conditionalFormatting>
  <conditionalFormatting sqref="N107">
    <cfRule type="colorScale" priority="271">
      <colorScale>
        <cfvo type="min" val="0"/>
        <cfvo type="percentile" val="50"/>
        <cfvo type="max"/>
        <color rgb="FF63BE7B"/>
        <color rgb="FFFFEB84"/>
        <color rgb="FFF8696B"/>
      </colorScale>
    </cfRule>
    <cfRule type="cellIs" priority="274" dxfId="1" operator="equal" stopIfTrue="1">
      <formula>"ZONA DE RIESGO ALTA"</formula>
    </cfRule>
    <cfRule type="cellIs" priority="275" dxfId="0" operator="equal">
      <formula>"ZONA DE RIESGO MUY ALTA"</formula>
    </cfRule>
  </conditionalFormatting>
  <conditionalFormatting sqref="N107">
    <cfRule type="cellIs" priority="273" dxfId="7" operator="equal" stopIfTrue="1">
      <formula>"ZONA DE RIESGO BAJA"</formula>
    </cfRule>
  </conditionalFormatting>
  <conditionalFormatting sqref="N107">
    <cfRule type="cellIs" priority="272" dxfId="6" operator="equal">
      <formula>"ZONA DE RIESGO MODERADA"</formula>
    </cfRule>
  </conditionalFormatting>
  <conditionalFormatting sqref="M109">
    <cfRule type="cellIs" priority="267" dxfId="11" operator="greaterThan" stopIfTrue="1">
      <formula>11</formula>
    </cfRule>
    <cfRule type="cellIs" priority="268" dxfId="1" operator="between" stopIfTrue="1">
      <formula>7</formula>
      <formula>10</formula>
    </cfRule>
    <cfRule type="cellIs" priority="269" dxfId="6" operator="between" stopIfTrue="1">
      <formula>4</formula>
      <formula>6</formula>
    </cfRule>
    <cfRule type="cellIs" priority="270" dxfId="7" operator="lessThan" stopIfTrue="1">
      <formula>4</formula>
    </cfRule>
  </conditionalFormatting>
  <conditionalFormatting sqref="N109">
    <cfRule type="colorScale" priority="262">
      <colorScale>
        <cfvo type="min" val="0"/>
        <cfvo type="percentile" val="50"/>
        <cfvo type="max"/>
        <color rgb="FF63BE7B"/>
        <color rgb="FFFFEB84"/>
        <color rgb="FFF8696B"/>
      </colorScale>
    </cfRule>
    <cfRule type="cellIs" priority="265" dxfId="1" operator="equal" stopIfTrue="1">
      <formula>"ZONA DE RIESGO ALTA"</formula>
    </cfRule>
    <cfRule type="cellIs" priority="266" dxfId="0" operator="equal">
      <formula>"ZONA DE RIESGO MUY ALTA"</formula>
    </cfRule>
  </conditionalFormatting>
  <conditionalFormatting sqref="N109">
    <cfRule type="cellIs" priority="264" dxfId="7" operator="equal" stopIfTrue="1">
      <formula>"ZONA DE RIESGO BAJA"</formula>
    </cfRule>
  </conditionalFormatting>
  <conditionalFormatting sqref="N109">
    <cfRule type="cellIs" priority="263" dxfId="6" operator="equal">
      <formula>"ZONA DE RIESGO MODERADA"</formula>
    </cfRule>
  </conditionalFormatting>
  <conditionalFormatting sqref="M117">
    <cfRule type="cellIs" priority="258" dxfId="11" operator="greaterThan" stopIfTrue="1">
      <formula>11</formula>
    </cfRule>
    <cfRule type="cellIs" priority="259" dxfId="1" operator="between" stopIfTrue="1">
      <formula>7</formula>
      <formula>10</formula>
    </cfRule>
    <cfRule type="cellIs" priority="260" dxfId="6" operator="between" stopIfTrue="1">
      <formula>4</formula>
      <formula>6</formula>
    </cfRule>
    <cfRule type="cellIs" priority="261" dxfId="7" operator="lessThan" stopIfTrue="1">
      <formula>4</formula>
    </cfRule>
  </conditionalFormatting>
  <conditionalFormatting sqref="N117">
    <cfRule type="colorScale" priority="253">
      <colorScale>
        <cfvo type="min" val="0"/>
        <cfvo type="percentile" val="50"/>
        <cfvo type="max"/>
        <color rgb="FF63BE7B"/>
        <color rgb="FFFFEB84"/>
        <color rgb="FFF8696B"/>
      </colorScale>
    </cfRule>
    <cfRule type="cellIs" priority="256" dxfId="1" operator="equal" stopIfTrue="1">
      <formula>"ZONA DE RIESGO ALTA"</formula>
    </cfRule>
    <cfRule type="cellIs" priority="257" dxfId="0" operator="equal">
      <formula>"ZONA DE RIESGO MUY ALTA"</formula>
    </cfRule>
  </conditionalFormatting>
  <conditionalFormatting sqref="N117">
    <cfRule type="cellIs" priority="255" dxfId="7" operator="equal" stopIfTrue="1">
      <formula>"ZONA DE RIESGO BAJA"</formula>
    </cfRule>
  </conditionalFormatting>
  <conditionalFormatting sqref="N117">
    <cfRule type="cellIs" priority="254" dxfId="6" operator="equal">
      <formula>"ZONA DE RIESGO MODERADA"</formula>
    </cfRule>
  </conditionalFormatting>
  <conditionalFormatting sqref="M118">
    <cfRule type="cellIs" priority="240" dxfId="11" operator="greaterThan" stopIfTrue="1">
      <formula>11</formula>
    </cfRule>
    <cfRule type="cellIs" priority="241" dxfId="1" operator="between" stopIfTrue="1">
      <formula>7</formula>
      <formula>10</formula>
    </cfRule>
    <cfRule type="cellIs" priority="242" dxfId="6" operator="between" stopIfTrue="1">
      <formula>4</formula>
      <formula>6</formula>
    </cfRule>
    <cfRule type="cellIs" priority="243" dxfId="7" operator="lessThan" stopIfTrue="1">
      <formula>4</formula>
    </cfRule>
  </conditionalFormatting>
  <conditionalFormatting sqref="N118">
    <cfRule type="colorScale" priority="235">
      <colorScale>
        <cfvo type="min" val="0"/>
        <cfvo type="percentile" val="50"/>
        <cfvo type="max"/>
        <color rgb="FF63BE7B"/>
        <color rgb="FFFFEB84"/>
        <color rgb="FFF8696B"/>
      </colorScale>
    </cfRule>
    <cfRule type="cellIs" priority="238" dxfId="1" operator="equal" stopIfTrue="1">
      <formula>"ZONA DE RIESGO ALTA"</formula>
    </cfRule>
    <cfRule type="cellIs" priority="239" dxfId="0" operator="equal">
      <formula>"ZONA DE RIESGO MUY ALTA"</formula>
    </cfRule>
  </conditionalFormatting>
  <conditionalFormatting sqref="N118">
    <cfRule type="cellIs" priority="237" dxfId="7" operator="equal" stopIfTrue="1">
      <formula>"ZONA DE RIESGO BAJA"</formula>
    </cfRule>
  </conditionalFormatting>
  <conditionalFormatting sqref="N118">
    <cfRule type="cellIs" priority="236" dxfId="6" operator="equal">
      <formula>"ZONA DE RIESGO MODERADA"</formula>
    </cfRule>
  </conditionalFormatting>
  <conditionalFormatting sqref="M119">
    <cfRule type="cellIs" priority="231" dxfId="11" operator="greaterThan" stopIfTrue="1">
      <formula>11</formula>
    </cfRule>
    <cfRule type="cellIs" priority="232" dxfId="1" operator="between" stopIfTrue="1">
      <formula>7</formula>
      <formula>10</formula>
    </cfRule>
    <cfRule type="cellIs" priority="233" dxfId="6" operator="between" stopIfTrue="1">
      <formula>4</formula>
      <formula>6</formula>
    </cfRule>
    <cfRule type="cellIs" priority="234" dxfId="7" operator="lessThan" stopIfTrue="1">
      <formula>4</formula>
    </cfRule>
  </conditionalFormatting>
  <conditionalFormatting sqref="N119">
    <cfRule type="colorScale" priority="226">
      <colorScale>
        <cfvo type="min" val="0"/>
        <cfvo type="percentile" val="50"/>
        <cfvo type="max"/>
        <color rgb="FF63BE7B"/>
        <color rgb="FFFFEB84"/>
        <color rgb="FFF8696B"/>
      </colorScale>
    </cfRule>
    <cfRule type="cellIs" priority="229" dxfId="1" operator="equal" stopIfTrue="1">
      <formula>"ZONA DE RIESGO ALTA"</formula>
    </cfRule>
    <cfRule type="cellIs" priority="230" dxfId="0" operator="equal">
      <formula>"ZONA DE RIESGO MUY ALTA"</formula>
    </cfRule>
  </conditionalFormatting>
  <conditionalFormatting sqref="N119">
    <cfRule type="cellIs" priority="228" dxfId="7" operator="equal" stopIfTrue="1">
      <formula>"ZONA DE RIESGO BAJA"</formula>
    </cfRule>
  </conditionalFormatting>
  <conditionalFormatting sqref="N119">
    <cfRule type="cellIs" priority="227" dxfId="6" operator="equal">
      <formula>"ZONA DE RIESGO MODERADA"</formula>
    </cfRule>
  </conditionalFormatting>
  <conditionalFormatting sqref="M121">
    <cfRule type="cellIs" priority="222" dxfId="11" operator="greaterThan" stopIfTrue="1">
      <formula>11</formula>
    </cfRule>
    <cfRule type="cellIs" priority="223" dxfId="1" operator="between" stopIfTrue="1">
      <formula>7</formula>
      <formula>10</formula>
    </cfRule>
    <cfRule type="cellIs" priority="224" dxfId="6" operator="between" stopIfTrue="1">
      <formula>4</formula>
      <formula>6</formula>
    </cfRule>
    <cfRule type="cellIs" priority="225" dxfId="7" operator="lessThan" stopIfTrue="1">
      <formula>4</formula>
    </cfRule>
  </conditionalFormatting>
  <conditionalFormatting sqref="N121">
    <cfRule type="colorScale" priority="217">
      <colorScale>
        <cfvo type="min" val="0"/>
        <cfvo type="percentile" val="50"/>
        <cfvo type="max"/>
        <color rgb="FF63BE7B"/>
        <color rgb="FFFFEB84"/>
        <color rgb="FFF8696B"/>
      </colorScale>
    </cfRule>
    <cfRule type="cellIs" priority="220" dxfId="1" operator="equal" stopIfTrue="1">
      <formula>"ZONA DE RIESGO ALTA"</formula>
    </cfRule>
    <cfRule type="cellIs" priority="221" dxfId="0" operator="equal">
      <formula>"ZONA DE RIESGO MUY ALTA"</formula>
    </cfRule>
  </conditionalFormatting>
  <conditionalFormatting sqref="N121">
    <cfRule type="cellIs" priority="219" dxfId="7" operator="equal" stopIfTrue="1">
      <formula>"ZONA DE RIESGO BAJA"</formula>
    </cfRule>
  </conditionalFormatting>
  <conditionalFormatting sqref="N121">
    <cfRule type="cellIs" priority="218" dxfId="6" operator="equal">
      <formula>"ZONA DE RIESGO MODERADA"</formula>
    </cfRule>
  </conditionalFormatting>
  <conditionalFormatting sqref="M129">
    <cfRule type="cellIs" priority="213" dxfId="11" operator="greaterThan" stopIfTrue="1">
      <formula>11</formula>
    </cfRule>
    <cfRule type="cellIs" priority="214" dxfId="1" operator="between" stopIfTrue="1">
      <formula>7</formula>
      <formula>10</formula>
    </cfRule>
    <cfRule type="cellIs" priority="215" dxfId="6" operator="between" stopIfTrue="1">
      <formula>4</formula>
      <formula>6</formula>
    </cfRule>
    <cfRule type="cellIs" priority="216" dxfId="7" operator="lessThan" stopIfTrue="1">
      <formula>4</formula>
    </cfRule>
  </conditionalFormatting>
  <conditionalFormatting sqref="N129">
    <cfRule type="colorScale" priority="208">
      <colorScale>
        <cfvo type="min" val="0"/>
        <cfvo type="percentile" val="50"/>
        <cfvo type="max"/>
        <color rgb="FF63BE7B"/>
        <color rgb="FFFFEB84"/>
        <color rgb="FFF8696B"/>
      </colorScale>
    </cfRule>
    <cfRule type="cellIs" priority="211" dxfId="1" operator="equal" stopIfTrue="1">
      <formula>"ZONA DE RIESGO ALTA"</formula>
    </cfRule>
    <cfRule type="cellIs" priority="212" dxfId="0" operator="equal">
      <formula>"ZONA DE RIESGO MUY ALTA"</formula>
    </cfRule>
  </conditionalFormatting>
  <conditionalFormatting sqref="N129">
    <cfRule type="cellIs" priority="210" dxfId="7" operator="equal" stopIfTrue="1">
      <formula>"ZONA DE RIESGO BAJA"</formula>
    </cfRule>
  </conditionalFormatting>
  <conditionalFormatting sqref="N129">
    <cfRule type="cellIs" priority="209" dxfId="6" operator="equal">
      <formula>"ZONA DE RIESGO MODERADA"</formula>
    </cfRule>
  </conditionalFormatting>
  <conditionalFormatting sqref="M130">
    <cfRule type="cellIs" priority="204" dxfId="11" operator="greaterThan" stopIfTrue="1">
      <formula>11</formula>
    </cfRule>
    <cfRule type="cellIs" priority="205" dxfId="1" operator="between" stopIfTrue="1">
      <formula>7</formula>
      <formula>10</formula>
    </cfRule>
    <cfRule type="cellIs" priority="206" dxfId="6" operator="between" stopIfTrue="1">
      <formula>4</formula>
      <formula>6</formula>
    </cfRule>
    <cfRule type="cellIs" priority="207" dxfId="7" operator="lessThan" stopIfTrue="1">
      <formula>4</formula>
    </cfRule>
  </conditionalFormatting>
  <conditionalFormatting sqref="N130">
    <cfRule type="colorScale" priority="199">
      <colorScale>
        <cfvo type="min" val="0"/>
        <cfvo type="percentile" val="50"/>
        <cfvo type="max"/>
        <color rgb="FF63BE7B"/>
        <color rgb="FFFFEB84"/>
        <color rgb="FFF8696B"/>
      </colorScale>
    </cfRule>
    <cfRule type="cellIs" priority="202" dxfId="1" operator="equal" stopIfTrue="1">
      <formula>"ZONA DE RIESGO ALTA"</formula>
    </cfRule>
    <cfRule type="cellIs" priority="203" dxfId="0" operator="equal">
      <formula>"ZONA DE RIESGO MUY ALTA"</formula>
    </cfRule>
  </conditionalFormatting>
  <conditionalFormatting sqref="N130">
    <cfRule type="cellIs" priority="201" dxfId="7" operator="equal" stopIfTrue="1">
      <formula>"ZONA DE RIESGO BAJA"</formula>
    </cfRule>
  </conditionalFormatting>
  <conditionalFormatting sqref="N130">
    <cfRule type="cellIs" priority="200" dxfId="6" operator="equal">
      <formula>"ZONA DE RIESGO MODERADA"</formula>
    </cfRule>
  </conditionalFormatting>
  <conditionalFormatting sqref="M131">
    <cfRule type="cellIs" priority="195" dxfId="11" operator="greaterThan" stopIfTrue="1">
      <formula>11</formula>
    </cfRule>
    <cfRule type="cellIs" priority="196" dxfId="1" operator="between" stopIfTrue="1">
      <formula>7</formula>
      <formula>10</formula>
    </cfRule>
    <cfRule type="cellIs" priority="197" dxfId="6" operator="between" stopIfTrue="1">
      <formula>4</formula>
      <formula>6</formula>
    </cfRule>
    <cfRule type="cellIs" priority="198" dxfId="7" operator="lessThan" stopIfTrue="1">
      <formula>4</formula>
    </cfRule>
  </conditionalFormatting>
  <conditionalFormatting sqref="N131">
    <cfRule type="colorScale" priority="190">
      <colorScale>
        <cfvo type="min" val="0"/>
        <cfvo type="percentile" val="50"/>
        <cfvo type="max"/>
        <color rgb="FF63BE7B"/>
        <color rgb="FFFFEB84"/>
        <color rgb="FFF8696B"/>
      </colorScale>
    </cfRule>
    <cfRule type="cellIs" priority="193" dxfId="1" operator="equal" stopIfTrue="1">
      <formula>"ZONA DE RIESGO ALTA"</formula>
    </cfRule>
    <cfRule type="cellIs" priority="194" dxfId="0" operator="equal">
      <formula>"ZONA DE RIESGO MUY ALTA"</formula>
    </cfRule>
  </conditionalFormatting>
  <conditionalFormatting sqref="N131">
    <cfRule type="cellIs" priority="192" dxfId="7" operator="equal" stopIfTrue="1">
      <formula>"ZONA DE RIESGO BAJA"</formula>
    </cfRule>
  </conditionalFormatting>
  <conditionalFormatting sqref="N131">
    <cfRule type="cellIs" priority="191" dxfId="6" operator="equal">
      <formula>"ZONA DE RIESGO MODERADA"</formula>
    </cfRule>
  </conditionalFormatting>
  <conditionalFormatting sqref="M133:M134">
    <cfRule type="cellIs" priority="186" dxfId="11" operator="greaterThan" stopIfTrue="1">
      <formula>11</formula>
    </cfRule>
    <cfRule type="cellIs" priority="187" dxfId="1" operator="between" stopIfTrue="1">
      <formula>7</formula>
      <formula>10</formula>
    </cfRule>
    <cfRule type="cellIs" priority="188" dxfId="6" operator="between" stopIfTrue="1">
      <formula>4</formula>
      <formula>6</formula>
    </cfRule>
    <cfRule type="cellIs" priority="189" dxfId="7" operator="lessThan" stopIfTrue="1">
      <formula>4</formula>
    </cfRule>
  </conditionalFormatting>
  <conditionalFormatting sqref="N133:N134">
    <cfRule type="colorScale" priority="181">
      <colorScale>
        <cfvo type="min" val="0"/>
        <cfvo type="percentile" val="50"/>
        <cfvo type="max"/>
        <color rgb="FF63BE7B"/>
        <color rgb="FFFFEB84"/>
        <color rgb="FFF8696B"/>
      </colorScale>
    </cfRule>
    <cfRule type="cellIs" priority="184" dxfId="1" operator="equal" stopIfTrue="1">
      <formula>"ZONA DE RIESGO ALTA"</formula>
    </cfRule>
    <cfRule type="cellIs" priority="185" dxfId="0" operator="equal">
      <formula>"ZONA DE RIESGO MUY ALTA"</formula>
    </cfRule>
  </conditionalFormatting>
  <conditionalFormatting sqref="N133:N134">
    <cfRule type="cellIs" priority="183" dxfId="7" operator="equal" stopIfTrue="1">
      <formula>"ZONA DE RIESGO BAJA"</formula>
    </cfRule>
  </conditionalFormatting>
  <conditionalFormatting sqref="N133:N134">
    <cfRule type="cellIs" priority="182" dxfId="6" operator="equal">
      <formula>"ZONA DE RIESGO MODERADA"</formula>
    </cfRule>
  </conditionalFormatting>
  <conditionalFormatting sqref="M132">
    <cfRule type="cellIs" priority="177" dxfId="11" operator="greaterThan" stopIfTrue="1">
      <formula>11</formula>
    </cfRule>
    <cfRule type="cellIs" priority="178" dxfId="1" operator="between" stopIfTrue="1">
      <formula>7</formula>
      <formula>10</formula>
    </cfRule>
    <cfRule type="cellIs" priority="179" dxfId="6" operator="between" stopIfTrue="1">
      <formula>4</formula>
      <formula>6</formula>
    </cfRule>
    <cfRule type="cellIs" priority="180" dxfId="7" operator="lessThan" stopIfTrue="1">
      <formula>4</formula>
    </cfRule>
  </conditionalFormatting>
  <conditionalFormatting sqref="N132">
    <cfRule type="colorScale" priority="172">
      <colorScale>
        <cfvo type="min" val="0"/>
        <cfvo type="percentile" val="50"/>
        <cfvo type="max"/>
        <color rgb="FF63BE7B"/>
        <color rgb="FFFFEB84"/>
        <color rgb="FFF8696B"/>
      </colorScale>
    </cfRule>
    <cfRule type="cellIs" priority="175" dxfId="1" operator="equal" stopIfTrue="1">
      <formula>"ZONA DE RIESGO ALTA"</formula>
    </cfRule>
    <cfRule type="cellIs" priority="176" dxfId="0" operator="equal">
      <formula>"ZONA DE RIESGO MUY ALTA"</formula>
    </cfRule>
  </conditionalFormatting>
  <conditionalFormatting sqref="N132">
    <cfRule type="cellIs" priority="174" dxfId="7" operator="equal" stopIfTrue="1">
      <formula>"ZONA DE RIESGO BAJA"</formula>
    </cfRule>
  </conditionalFormatting>
  <conditionalFormatting sqref="N132">
    <cfRule type="cellIs" priority="173" dxfId="6" operator="equal">
      <formula>"ZONA DE RIESGO MODERADA"</formula>
    </cfRule>
  </conditionalFormatting>
  <conditionalFormatting sqref="N44">
    <cfRule type="colorScale" priority="154">
      <colorScale>
        <cfvo type="min" val="0"/>
        <cfvo type="percentile" val="50"/>
        <cfvo type="max"/>
        <color rgb="FF63BE7B"/>
        <color rgb="FFFFEB84"/>
        <color rgb="FFF8696B"/>
      </colorScale>
    </cfRule>
    <cfRule type="cellIs" priority="157" dxfId="1" operator="equal" stopIfTrue="1">
      <formula>"ZONA DE RIESGO ALTA"</formula>
    </cfRule>
    <cfRule type="cellIs" priority="158" dxfId="0" operator="equal">
      <formula>"ZONA DE RIESGO MUY ALTA"</formula>
    </cfRule>
  </conditionalFormatting>
  <conditionalFormatting sqref="H120">
    <cfRule type="cellIs" priority="150" dxfId="11" operator="greaterThan" stopIfTrue="1">
      <formula>11</formula>
    </cfRule>
    <cfRule type="cellIs" priority="151" dxfId="1" operator="between" stopIfTrue="1">
      <formula>7</formula>
      <formula>10</formula>
    </cfRule>
    <cfRule type="cellIs" priority="152" dxfId="6" operator="between" stopIfTrue="1">
      <formula>4</formula>
      <formula>6</formula>
    </cfRule>
    <cfRule type="cellIs" priority="153" dxfId="7" operator="lessThan" stopIfTrue="1">
      <formula>4</formula>
    </cfRule>
  </conditionalFormatting>
  <conditionalFormatting sqref="I120">
    <cfRule type="colorScale" priority="145">
      <colorScale>
        <cfvo type="min" val="0"/>
        <cfvo type="percentile" val="50"/>
        <cfvo type="max"/>
        <color rgb="FF63BE7B"/>
        <color rgb="FFFFEB84"/>
        <color rgb="FFF8696B"/>
      </colorScale>
    </cfRule>
    <cfRule type="cellIs" priority="148" dxfId="1" operator="equal" stopIfTrue="1">
      <formula>"ZONA DE RIESGO ALTA"</formula>
    </cfRule>
    <cfRule type="cellIs" priority="149" dxfId="0" operator="equal">
      <formula>"ZONA DE RIESGO MUY ALTA"</formula>
    </cfRule>
  </conditionalFormatting>
  <conditionalFormatting sqref="I120">
    <cfRule type="cellIs" priority="147" dxfId="7" operator="equal" stopIfTrue="1">
      <formula>"ZONA DE RIESGO BAJA"</formula>
    </cfRule>
  </conditionalFormatting>
  <conditionalFormatting sqref="I120">
    <cfRule type="cellIs" priority="146" dxfId="6" operator="equal">
      <formula>"ZONA DE RIESGO MODERADA"</formula>
    </cfRule>
  </conditionalFormatting>
  <conditionalFormatting sqref="H121">
    <cfRule type="cellIs" priority="141" dxfId="11" operator="greaterThan" stopIfTrue="1">
      <formula>11</formula>
    </cfRule>
    <cfRule type="cellIs" priority="142" dxfId="1" operator="between" stopIfTrue="1">
      <formula>7</formula>
      <formula>10</formula>
    </cfRule>
    <cfRule type="cellIs" priority="143" dxfId="6" operator="between" stopIfTrue="1">
      <formula>4</formula>
      <formula>6</formula>
    </cfRule>
    <cfRule type="cellIs" priority="144" dxfId="7" operator="lessThan" stopIfTrue="1">
      <formula>4</formula>
    </cfRule>
  </conditionalFormatting>
  <conditionalFormatting sqref="I121">
    <cfRule type="colorScale" priority="136">
      <colorScale>
        <cfvo type="min" val="0"/>
        <cfvo type="percentile" val="50"/>
        <cfvo type="max"/>
        <color rgb="FF63BE7B"/>
        <color rgb="FFFFEB84"/>
        <color rgb="FFF8696B"/>
      </colorScale>
    </cfRule>
    <cfRule type="cellIs" priority="139" dxfId="1" operator="equal" stopIfTrue="1">
      <formula>"ZONA DE RIESGO ALTA"</formula>
    </cfRule>
    <cfRule type="cellIs" priority="140" dxfId="0" operator="equal">
      <formula>"ZONA DE RIESGO MUY ALTA"</formula>
    </cfRule>
  </conditionalFormatting>
  <conditionalFormatting sqref="I121">
    <cfRule type="cellIs" priority="138" dxfId="7" operator="equal" stopIfTrue="1">
      <formula>"ZONA DE RIESGO BAJA"</formula>
    </cfRule>
  </conditionalFormatting>
  <conditionalFormatting sqref="I121">
    <cfRule type="cellIs" priority="137" dxfId="6" operator="equal">
      <formula>"ZONA DE RIESGO MODERADA"</formula>
    </cfRule>
  </conditionalFormatting>
  <conditionalFormatting sqref="M120">
    <cfRule type="cellIs" priority="123" dxfId="11" operator="greaterThan" stopIfTrue="1">
      <formula>11</formula>
    </cfRule>
    <cfRule type="cellIs" priority="124" dxfId="1" operator="between" stopIfTrue="1">
      <formula>7</formula>
      <formula>10</formula>
    </cfRule>
    <cfRule type="cellIs" priority="125" dxfId="6" operator="between" stopIfTrue="1">
      <formula>4</formula>
      <formula>6</formula>
    </cfRule>
    <cfRule type="cellIs" priority="126" dxfId="7" operator="lessThan" stopIfTrue="1">
      <formula>4</formula>
    </cfRule>
  </conditionalFormatting>
  <conditionalFormatting sqref="N120">
    <cfRule type="colorScale" priority="118">
      <colorScale>
        <cfvo type="min" val="0"/>
        <cfvo type="percentile" val="50"/>
        <cfvo type="max"/>
        <color rgb="FF63BE7B"/>
        <color rgb="FFFFEB84"/>
        <color rgb="FFF8696B"/>
      </colorScale>
    </cfRule>
    <cfRule type="cellIs" priority="121" dxfId="1" operator="equal" stopIfTrue="1">
      <formula>"ZONA DE RIESGO ALTA"</formula>
    </cfRule>
    <cfRule type="cellIs" priority="122" dxfId="0" operator="equal">
      <formula>"ZONA DE RIESGO MUY ALTA"</formula>
    </cfRule>
  </conditionalFormatting>
  <conditionalFormatting sqref="N120">
    <cfRule type="cellIs" priority="120" dxfId="7" operator="equal" stopIfTrue="1">
      <formula>"ZONA DE RIESGO BAJA"</formula>
    </cfRule>
  </conditionalFormatting>
  <conditionalFormatting sqref="N120">
    <cfRule type="cellIs" priority="119" dxfId="6" operator="equal">
      <formula>"ZONA DE RIESGO MODERADA"</formula>
    </cfRule>
  </conditionalFormatting>
  <conditionalFormatting sqref="I89">
    <cfRule type="cellIs" priority="30" dxfId="7" operator="equal" stopIfTrue="1">
      <formula>"ZONA DE RIESGO BAJA"</formula>
    </cfRule>
  </conditionalFormatting>
  <conditionalFormatting sqref="I89">
    <cfRule type="cellIs" priority="29" dxfId="6" operator="equal">
      <formula>"ZONA DE RIESGO MODERADA"</formula>
    </cfRule>
  </conditionalFormatting>
  <conditionalFormatting sqref="H89">
    <cfRule type="cellIs" priority="33" dxfId="11" operator="greaterThan" stopIfTrue="1">
      <formula>11</formula>
    </cfRule>
    <cfRule type="cellIs" priority="34" dxfId="1" operator="between" stopIfTrue="1">
      <formula>7</formula>
      <formula>10</formula>
    </cfRule>
    <cfRule type="cellIs" priority="35" dxfId="6" operator="between" stopIfTrue="1">
      <formula>4</formula>
      <formula>6</formula>
    </cfRule>
    <cfRule type="cellIs" priority="36" dxfId="7" operator="lessThan" stopIfTrue="1">
      <formula>4</formula>
    </cfRule>
  </conditionalFormatting>
  <conditionalFormatting sqref="I89">
    <cfRule type="colorScale" priority="28">
      <colorScale>
        <cfvo type="min" val="0"/>
        <cfvo type="percentile" val="50"/>
        <cfvo type="max"/>
        <color rgb="FF63BE7B"/>
        <color rgb="FFFFEB84"/>
        <color rgb="FFF8696B"/>
      </colorScale>
    </cfRule>
    <cfRule type="cellIs" priority="31" dxfId="1" operator="equal" stopIfTrue="1">
      <formula>"ZONA DE RIESGO ALTA"</formula>
    </cfRule>
    <cfRule type="cellIs" priority="32" dxfId="0" operator="equal">
      <formula>"ZONA DE RIESGO MUY ALTA"</formula>
    </cfRule>
  </conditionalFormatting>
  <conditionalFormatting sqref="I90:I96">
    <cfRule type="cellIs" priority="12" dxfId="7" operator="equal" stopIfTrue="1">
      <formula>"ZONA DE RIESGO BAJA"</formula>
    </cfRule>
  </conditionalFormatting>
  <conditionalFormatting sqref="I90:I96">
    <cfRule type="cellIs" priority="11" dxfId="6" operator="equal">
      <formula>"ZONA DE RIESGO MODERADA"</formula>
    </cfRule>
  </conditionalFormatting>
  <conditionalFormatting sqref="H90:H96">
    <cfRule type="cellIs" priority="15" dxfId="11" operator="greaterThan" stopIfTrue="1">
      <formula>11</formula>
    </cfRule>
    <cfRule type="cellIs" priority="16" dxfId="1" operator="between" stopIfTrue="1">
      <formula>7</formula>
      <formula>10</formula>
    </cfRule>
    <cfRule type="cellIs" priority="17" dxfId="6" operator="between" stopIfTrue="1">
      <formula>4</formula>
      <formula>6</formula>
    </cfRule>
    <cfRule type="cellIs" priority="18" dxfId="7" operator="lessThan" stopIfTrue="1">
      <formula>4</formula>
    </cfRule>
  </conditionalFormatting>
  <conditionalFormatting sqref="I90:I96">
    <cfRule type="colorScale" priority="10">
      <colorScale>
        <cfvo type="min" val="0"/>
        <cfvo type="percentile" val="50"/>
        <cfvo type="max"/>
        <color rgb="FF63BE7B"/>
        <color rgb="FFFFEB84"/>
        <color rgb="FFF8696B"/>
      </colorScale>
    </cfRule>
    <cfRule type="cellIs" priority="13" dxfId="1" operator="equal" stopIfTrue="1">
      <formula>"ZONA DE RIESGO ALTA"</formula>
    </cfRule>
    <cfRule type="cellIs" priority="14" dxfId="0" operator="equal">
      <formula>"ZONA DE RIESGO MUY ALTA"</formula>
    </cfRule>
  </conditionalFormatting>
  <conditionalFormatting sqref="I80:I83">
    <cfRule type="colorScale" priority="1570">
      <colorScale>
        <cfvo type="min" val="0"/>
        <cfvo type="percentile" val="50"/>
        <cfvo type="max"/>
        <color rgb="FF63BE7B"/>
        <color rgb="FFFFEB84"/>
        <color rgb="FFF8696B"/>
      </colorScale>
    </cfRule>
    <cfRule type="cellIs" priority="1571" dxfId="1" operator="equal" stopIfTrue="1">
      <formula>"ZONA DE RIESGO ALTA"</formula>
    </cfRule>
    <cfRule type="cellIs" priority="1572" dxfId="0" operator="equal">
      <formula>"ZONA DE RIESGO MUY ALTA"</formula>
    </cfRule>
  </conditionalFormatting>
  <conditionalFormatting sqref="N83">
    <cfRule type="colorScale" priority="1573">
      <colorScale>
        <cfvo type="min" val="0"/>
        <cfvo type="percentile" val="50"/>
        <cfvo type="max"/>
        <color rgb="FF63BE7B"/>
        <color rgb="FFFFEB84"/>
        <color rgb="FFF8696B"/>
      </colorScale>
    </cfRule>
    <cfRule type="cellIs" priority="1574" dxfId="1" operator="equal" stopIfTrue="1">
      <formula>"ZONA DE RIESGO ALTA"</formula>
    </cfRule>
    <cfRule type="cellIs" priority="1575" dxfId="0" operator="equal">
      <formula>"ZONA DE RIESGO MUY ALTA"</formula>
    </cfRule>
  </conditionalFormatting>
  <conditionalFormatting sqref="M89:M96">
    <cfRule type="cellIs" priority="3" dxfId="11" operator="greaterThan" stopIfTrue="1">
      <formula>11</formula>
    </cfRule>
    <cfRule type="cellIs" priority="4" dxfId="1" operator="between" stopIfTrue="1">
      <formula>7</formula>
      <formula>10</formula>
    </cfRule>
    <cfRule type="cellIs" priority="5" dxfId="6" operator="between" stopIfTrue="1">
      <formula>4</formula>
      <formula>6</formula>
    </cfRule>
    <cfRule type="cellIs" priority="6" dxfId="7" operator="lessThan" stopIfTrue="1">
      <formula>4</formula>
    </cfRule>
  </conditionalFormatting>
  <conditionalFormatting sqref="N89:N96">
    <cfRule type="cellIs" priority="2" dxfId="7" operator="equal" stopIfTrue="1">
      <formula>"ZONA DE RIESGO BAJA"</formula>
    </cfRule>
  </conditionalFormatting>
  <conditionalFormatting sqref="N89:N96">
    <cfRule type="cellIs" priority="1" dxfId="6" operator="equal">
      <formula>"ZONA DE RIESGO MODERADA"</formula>
    </cfRule>
  </conditionalFormatting>
  <conditionalFormatting sqref="N89:N96">
    <cfRule type="colorScale" priority="7">
      <colorScale>
        <cfvo type="min" val="0"/>
        <cfvo type="percentile" val="50"/>
        <cfvo type="max"/>
        <color rgb="FF63BE7B"/>
        <color rgb="FFFFEB84"/>
        <color rgb="FFF8696B"/>
      </colorScale>
    </cfRule>
    <cfRule type="cellIs" priority="8" dxfId="1" operator="equal" stopIfTrue="1">
      <formula>"ZONA DE RIESGO ALTA"</formula>
    </cfRule>
    <cfRule type="cellIs" priority="9" dxfId="0" operator="equal">
      <formula>"ZONA DE RIESGO MUY ALTA"</formula>
    </cfRule>
  </conditionalFormatting>
  <conditionalFormatting sqref="I53:I58">
    <cfRule type="colorScale" priority="1576">
      <colorScale>
        <cfvo type="min" val="0"/>
        <cfvo type="percentile" val="50"/>
        <cfvo type="max"/>
        <color rgb="FF63BE7B"/>
        <color rgb="FFFFEB84"/>
        <color rgb="FFF8696B"/>
      </colorScale>
    </cfRule>
    <cfRule type="cellIs" priority="1577" dxfId="1" operator="equal" stopIfTrue="1">
      <formula>"ZONA DE RIESGO ALTA"</formula>
    </cfRule>
    <cfRule type="cellIs" priority="1578" dxfId="0" operator="equal">
      <formula>"ZONA DE RIESGO MUY ALTA"</formula>
    </cfRule>
  </conditionalFormatting>
  <conditionalFormatting sqref="I122">
    <cfRule type="colorScale" priority="1583">
      <colorScale>
        <cfvo type="min" val="0"/>
        <cfvo type="percentile" val="50"/>
        <cfvo type="max"/>
        <color rgb="FF63BE7B"/>
        <color rgb="FFFFEB84"/>
        <color rgb="FFF8696B"/>
      </colorScale>
    </cfRule>
    <cfRule type="cellIs" priority="1584" dxfId="1" operator="equal" stopIfTrue="1">
      <formula>"ZONA DE RIESGO ALTA"</formula>
    </cfRule>
    <cfRule type="cellIs" priority="1585" dxfId="0" operator="equal">
      <formula>"ZONA DE RIESGO MUY ALTA"</formula>
    </cfRule>
  </conditionalFormatting>
  <dataValidations count="2">
    <dataValidation allowBlank="1" showInputMessage="1" showErrorMessage="1" prompt="Es la materialización del riesgo y las consecuencias de su aparición. Su escala es: 5 bajo impacto, 10 medio, 20 alto impacto._x000a_" sqref="H12 M12 M27 H37 M37 H65 M65 L67 L70 H79 M79 H128 H102 M102 M116 M128 L82:L83 M88 H88 G81:G83"/>
    <dataValidation allowBlank="1" showInputMessage="1" showErrorMessage="1" prompt="La probabilidad se encuentra determinada por una escala de 1 a 3, siendo 1 la menor probabilidad de ocurrencia del riesgo y 3 la mayor probabilidad de  ocurrencia." sqref="K67 K70 F81:F83 K82:K83"/>
  </dataValidations>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7"/>
  <sheetViews>
    <sheetView workbookViewId="0" topLeftCell="A1">
      <selection activeCell="C4" sqref="C4"/>
    </sheetView>
  </sheetViews>
  <sheetFormatPr defaultColWidth="11.421875" defaultRowHeight="15"/>
  <sheetData>
    <row r="2" spans="1:6" ht="15">
      <c r="A2" s="259"/>
      <c r="B2" s="259"/>
      <c r="C2" s="259" t="s">
        <v>270</v>
      </c>
      <c r="D2" s="259"/>
      <c r="E2" s="259"/>
      <c r="F2" s="259"/>
    </row>
    <row r="3" spans="1:6" ht="15">
      <c r="A3" s="259"/>
      <c r="B3" s="259"/>
      <c r="C3" s="1">
        <v>1</v>
      </c>
      <c r="D3" s="1">
        <v>2</v>
      </c>
      <c r="E3" s="1">
        <v>3</v>
      </c>
      <c r="F3" s="1">
        <v>4</v>
      </c>
    </row>
    <row r="4" spans="1:6" ht="45">
      <c r="A4" s="260" t="s">
        <v>271</v>
      </c>
      <c r="B4" s="1">
        <v>1</v>
      </c>
      <c r="C4" s="2" t="s">
        <v>272</v>
      </c>
      <c r="D4" s="2" t="s">
        <v>272</v>
      </c>
      <c r="E4" s="3" t="s">
        <v>273</v>
      </c>
      <c r="F4" s="3" t="s">
        <v>273</v>
      </c>
    </row>
    <row r="5" spans="1:6" ht="45">
      <c r="A5" s="260"/>
      <c r="B5" s="1">
        <v>2</v>
      </c>
      <c r="C5" s="2" t="s">
        <v>272</v>
      </c>
      <c r="D5" s="3" t="s">
        <v>273</v>
      </c>
      <c r="E5" s="3" t="s">
        <v>273</v>
      </c>
      <c r="F5" s="4" t="s">
        <v>274</v>
      </c>
    </row>
    <row r="6" spans="1:6" ht="45">
      <c r="A6" s="260"/>
      <c r="B6" s="1">
        <v>3</v>
      </c>
      <c r="C6" s="3" t="s">
        <v>273</v>
      </c>
      <c r="D6" s="3" t="s">
        <v>273</v>
      </c>
      <c r="E6" s="4" t="s">
        <v>274</v>
      </c>
      <c r="F6" s="5" t="s">
        <v>275</v>
      </c>
    </row>
    <row r="7" spans="1:6" ht="45">
      <c r="A7" s="260"/>
      <c r="B7" s="1">
        <v>4</v>
      </c>
      <c r="C7" s="3" t="s">
        <v>273</v>
      </c>
      <c r="D7" s="4" t="s">
        <v>274</v>
      </c>
      <c r="E7" s="5" t="s">
        <v>275</v>
      </c>
      <c r="F7" s="5" t="s">
        <v>275</v>
      </c>
    </row>
  </sheetData>
  <mergeCells count="3">
    <mergeCell ref="A2:B3"/>
    <mergeCell ref="C2:F2"/>
    <mergeCell ref="A4:A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dc:creator>
  <cp:keywords/>
  <dc:description/>
  <cp:lastModifiedBy>ASUS CORE I7</cp:lastModifiedBy>
  <dcterms:created xsi:type="dcterms:W3CDTF">2020-03-30T19:31:36Z</dcterms:created>
  <dcterms:modified xsi:type="dcterms:W3CDTF">2020-12-01T14:37:27Z</dcterms:modified>
  <cp:category/>
  <cp:version/>
  <cp:contentType/>
  <cp:contentStatus/>
</cp:coreProperties>
</file>