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5416" yWindow="65416" windowWidth="20640" windowHeight="11040" activeTab="0"/>
  </bookViews>
  <sheets>
    <sheet name="Seguimiento" sheetId="1" r:id="rId1"/>
    <sheet name="Recomendaciones" sheetId="2" r:id="rId2"/>
    <sheet name="Hoja3" sheetId="3" r:id="rId3"/>
  </sheets>
  <definedNames/>
  <calcPr calcId="144525"/>
  <extLst/>
</workbook>
</file>

<file path=xl/sharedStrings.xml><?xml version="1.0" encoding="utf-8"?>
<sst xmlns="http://schemas.openxmlformats.org/spreadsheetml/2006/main" count="226" uniqueCount="121">
  <si>
    <t>COMPONENTE # 1: GESTIÓN DEL RIESGO DE CORRUPCIÓN - MAPA DE RIESGOS DE CORRUPCIÓN</t>
  </si>
  <si>
    <t>Subcomponentes</t>
  </si>
  <si>
    <t>No.</t>
  </si>
  <si>
    <t>Actividades programadas</t>
  </si>
  <si>
    <t>Actividades cumplidas  / Avances</t>
  </si>
  <si>
    <t>Evidencias</t>
  </si>
  <si>
    <t>Observaciones</t>
  </si>
  <si>
    <t xml:space="preserve">1.1. Política de Administración del Riesgo </t>
  </si>
  <si>
    <t>1.2. Elaboración del Mapa de Riesgos</t>
  </si>
  <si>
    <t>1.3. Consulta y Divulgación del Mapa de Riesgos</t>
  </si>
  <si>
    <t>1.4. Monitoreo y Revisión del Mapa de Riesgos</t>
  </si>
  <si>
    <t>1.5. Seguimiento</t>
  </si>
  <si>
    <t>Adoptar una política de Administración del Riesgo.</t>
  </si>
  <si>
    <t>Publicación del mapa de riesgo de corrupción en la página web institucional.</t>
  </si>
  <si>
    <t>Ejecutar las acciones planteadas en el mapa de riesgos para el fortalecimiento de los controles y la disminución de la probabilidad de ocurrencia.</t>
  </si>
  <si>
    <t>Realización de auditorias de seguimiento al mapa de riesgos de corrupción.</t>
  </si>
  <si>
    <t xml:space="preserve">Acto Administrativo por medio del cual se adopta la Políticas de Administración del Riesgo. </t>
  </si>
  <si>
    <t>Actividad de Socialización de la política con la comunidad académica y Publicación Página Web Institucional.</t>
  </si>
  <si>
    <t xml:space="preserve">Riesgos actualizados por cada uno de los Procesos. </t>
  </si>
  <si>
    <t>Publicación en la página web</t>
  </si>
  <si>
    <t>Actividades de socialización realizadas</t>
  </si>
  <si>
    <t>Acciones ejecutadas</t>
  </si>
  <si>
    <t>Informe de auditorías</t>
  </si>
  <si>
    <t xml:space="preserve">Planeación y Direccionamiento Estratégico 
</t>
  </si>
  <si>
    <t>01/02/2023 31/12/2023</t>
  </si>
  <si>
    <t>Planeación y Direccionamiento Estratégico</t>
  </si>
  <si>
    <t xml:space="preserve">Todos los Líderes de Procesos de la Entidad </t>
  </si>
  <si>
    <t>Líderes de Proceso</t>
  </si>
  <si>
    <t>Control Interno</t>
  </si>
  <si>
    <t>Meta o Producto</t>
  </si>
  <si>
    <t>Responsables</t>
  </si>
  <si>
    <t>OFICINA DE CONTROL INTERNO</t>
  </si>
  <si>
    <t>SEGUNDO INFORME DE SEGUIMIENTO AL PLAN ANTICORRUPCIÓN Y DE ATENCIÓN AL CIUDADANO - VIGENCIA 2023</t>
  </si>
  <si>
    <t>CONSERVARORIO DEL TOLIMA</t>
  </si>
  <si>
    <t>COMPONENTE # 2: RACIONALIZACIÓN DE TRAMITES</t>
  </si>
  <si>
    <t xml:space="preserve">Proceso y/o procedimiento </t>
  </si>
  <si>
    <t xml:space="preserve">Actividades Especifica de Racionalización </t>
  </si>
  <si>
    <t xml:space="preserve">Descripción de Mejora o Proceso de Racionalización </t>
  </si>
  <si>
    <t>Responsable</t>
  </si>
  <si>
    <t>Fecha
DD/MM/AAAA</t>
  </si>
  <si>
    <t xml:space="preserve">Gestión Administrativa, Jurídica y del Talento Humano </t>
  </si>
  <si>
    <t>Actualizar las hojas de vida de los Funcionarios del Conservatorio del Tolima al SIGEP.</t>
  </si>
  <si>
    <t>COMPONENTE # 3: RENDICION DE CUENTAS</t>
  </si>
  <si>
    <t>3.1. Información de calidad y en lenguaje comprensible</t>
  </si>
  <si>
    <t>3.2. Diálogo de doble vía con la ciudadanía y sus organizaciones.</t>
  </si>
  <si>
    <t>3.3. Incentivos para motivar la cultura de la rendición de cuentas</t>
  </si>
  <si>
    <t>3.4. Evaluación y retroalimentación a la gestión institucional.</t>
  </si>
  <si>
    <t>Informe consolidado de rendición de cuentas 2023. Vigencia 2022 publicado en la página web institucional.</t>
  </si>
  <si>
    <t>Informe publicado</t>
  </si>
  <si>
    <t>Registro Fotográfico y/o memorias del evento.
Informe publicado.</t>
  </si>
  <si>
    <t>Planeación y Direccionamiento Estratégico
Comunicaciones</t>
  </si>
  <si>
    <t>Elaborar una estrategia de comunicación invitando a la participación de los diferentes grupos de interés en el evento de Rendición de cuentas 2023. Vigencia 2022.</t>
  </si>
  <si>
    <t>Publicidad del evento en redes sociales y la página web de la Institución</t>
  </si>
  <si>
    <t>Elaborar y publicar el informe de gestión 2019 - 2022 (Corte 31 de diciembre 2022)</t>
  </si>
  <si>
    <t>COMPONENTE # 4: ATENCIÓN AL CIUDADANO</t>
  </si>
  <si>
    <t>4.1. Estructura Administrativa y Direccionamiento Estratégico</t>
  </si>
  <si>
    <t>4.2. Fortalecimiento de los canales de atención</t>
  </si>
  <si>
    <t>4.3. Talento Humano</t>
  </si>
  <si>
    <t>4.4. Normativo y Procedimental</t>
  </si>
  <si>
    <t xml:space="preserve">Gestión Administrativa, Jurídica y del Talento Humano. </t>
  </si>
  <si>
    <t>01/01/2023
31/12/2023</t>
  </si>
  <si>
    <t>Fortalecimiento de los canales de comunicación institucionales para dinamizar la solicitud de información de los grupos de interés.</t>
  </si>
  <si>
    <t xml:space="preserve">Establecer una línea de WhatsApp Institucional exclusiva de atención al usuario, para el trámite de PQRSD. </t>
  </si>
  <si>
    <t>01/02/2023
31/12/2023</t>
  </si>
  <si>
    <t>Capacitación para mejorar el servicio al cliente, por parte de los servidores que atienden cliente interno y externo.</t>
  </si>
  <si>
    <t>Una capacitación</t>
  </si>
  <si>
    <t>Elaborar y publicar los informes trimestrales consolidados de PQRSF.</t>
  </si>
  <si>
    <t>Informes Trimestral</t>
  </si>
  <si>
    <t>COMPONENTE # 5  TRANSPARENCIA Y ACCESO A LA INFORMACION</t>
  </si>
  <si>
    <t>5.3. Directorio de los servidores públicos, empleados y contratistas en el SIGEP</t>
  </si>
  <si>
    <t>Actualización y vinculación de hojas de vida de servidores públicos y contratistas de prestación de servicios a través del SIGEP</t>
  </si>
  <si>
    <t xml:space="preserve">Funcionarios Creados y Vinculados en el SIGEP </t>
  </si>
  <si>
    <t>Mejora del servicio y la comunicación al ciudadano</t>
  </si>
  <si>
    <t>Periodo de seguimiento: Mayo - Agosto de 2023</t>
  </si>
  <si>
    <t>Estado de la Actividad</t>
  </si>
  <si>
    <t>Estado de Actividad</t>
  </si>
  <si>
    <t>Abierto</t>
  </si>
  <si>
    <t>Cerrado</t>
  </si>
  <si>
    <t>https://conservatoriodeltolima.edu.co/wp-content/uploads/2023/06/Informe-Rendicion-de-Cuentas-2023.-Vigencia-2022.pdf</t>
  </si>
  <si>
    <t>Se encuentra en proceso de construcción</t>
  </si>
  <si>
    <t>No se cuenta con actividades de avance</t>
  </si>
  <si>
    <t>--------------------</t>
  </si>
  <si>
    <t>Número whatsapp: 320-8452282</t>
  </si>
  <si>
    <t>Se evidencia la elaboración y publicación en la pagina web institucional el informe de PQRS. Primer y segundo trimestre vigencia 2023.</t>
  </si>
  <si>
    <t xml:space="preserve">Pagina web Institucional: https://conservatoriodeltolima.edu.co/index.php/seguimiento-pqrsd/ </t>
  </si>
  <si>
    <t>Total Actividades Abiertas</t>
  </si>
  <si>
    <t>Total Actividades Planeadas</t>
  </si>
  <si>
    <t>Total Actividades Cerradas</t>
  </si>
  <si>
    <t>CONCEPTO</t>
  </si>
  <si>
    <t>CANT</t>
  </si>
  <si>
    <t xml:space="preserve">Socialización de la política de Administración del Riesgo. </t>
  </si>
  <si>
    <t xml:space="preserve">Actualizar los riesgos que harán parte del Mapa de Riesgos Institucionales, según la guía para la gestión de riesgos de corrupción. </t>
  </si>
  <si>
    <t>Socialización del mapa de riesgo de corrupción con los líderes de proceso.</t>
  </si>
  <si>
    <t xml:space="preserve">Coordinadora de Talento Humano y Asesor de Control Interno. </t>
  </si>
  <si>
    <t>Se evidencia en la pagina web de la institución informe consolidado de la Audiencia Pública de Rendición de Cuentas RdC vigencia 2022.</t>
  </si>
  <si>
    <t>Audiencia Publica de rendición de cuentas 2023. Vigencia 2022. a todos los grupos de interés de la Institución de manera presencial y virtual.</t>
  </si>
  <si>
    <t>Es parte integral del informe de Audiencia Publica de Rendición de Cuentas vigencia 2023, el soporte fotográfico y/o memorias del desarrollo de la APRdC.</t>
  </si>
  <si>
    <t>La Publicación del desarrollo del la RdC vigencia 2023, se genero por medio del Facebook institucional y pagina web Institucional.
Podemos encontrar evidencia en el informe consolidad de RdC vigencia 2023.</t>
  </si>
  <si>
    <t>La Institución cuenta con línea de whatsapp, exclusiva para atención a grupos de valor.</t>
  </si>
  <si>
    <t>Planeación y Direccionamiento Estratégico
Gestión Administrativa, Jurídica y del Talento Humano</t>
  </si>
  <si>
    <t>Actualizar el procedimiento denominado Trámite de peticiones, quejas, reclamos, sugerencias y felicitaciones (P.Q.R.S.F), incluyendo el protocolo de atención virtual al ciudadano.</t>
  </si>
  <si>
    <t>Actividades Programadas</t>
  </si>
  <si>
    <t>Actividades Cumplidas</t>
  </si>
  <si>
    <t>% de Avance</t>
  </si>
  <si>
    <t>Recomendaciones</t>
  </si>
  <si>
    <t>Fecha de publicación: 8 de Septiembre de 2023</t>
  </si>
  <si>
    <t>Se recomienda continuar con la construcción de la Política de Gestión del Riesgo Institucional adoptarla, publicar y socializar con todos los colaboradores.
Continuar con proceso de administración de de la Gestión del Riesgo, para este caso los Riesgos de Corrupción, tener en cuenta las guías generadas por Departamento Administrativo de la Función Pública-DAFP
Ejecutar los controles establecido para cada uno de los riesgos identificados en la matriz de Riesgo del Conservatorio.</t>
  </si>
  <si>
    <t>Construir y publicar informe relacionado en la actividad 3,4 del presente componente.
Tener en cuenta para informes de Audiencia Publica de Rendición de Cuentas, los informes generados por la Oficina de Control Interno para los temas de RdC.</t>
  </si>
  <si>
    <t xml:space="preserve">Realizar y tener en cuenta las herramientas de autodiagnóstico de SERVICIO AL CIUDADANO y ATENCIÓN AL CIUDADANO, esto permite ver el estado actual de los procesos anteriormente nombrados, con base en resultado obtenido, generar un plan de acción priorizando actividades de estricto cumplimiento por las normas de ley.
Con acompañamiento del proceso de Gestión del Talento Humano del Conservatorio, tener en cuenta dentro del Plan Institucional de Capacitación-PIC, temas relacionados con Servicio al Cliente. 
Diseñar una Encuesta de Percepción Ciudadana que permita medir el nivel de satisfacción de la ciudadanía, realizar la medición con base en el formato de encuesta; Tabular, analizar y desarrollar informe que nos permita tomar acción oportunas a las que halla lugar para mejorar la relación con los grupos de valor. </t>
  </si>
  <si>
    <t>OSCAR ARTURO MORENO</t>
  </si>
  <si>
    <t>Asesor de Control Interno</t>
  </si>
  <si>
    <t>Se modifica la fecha de la actividad para finalizar el 15 de diciembre de 2023</t>
  </si>
  <si>
    <t>05/05/2023
08/09/2023
05/01/2024
15/12/2023</t>
  </si>
  <si>
    <t>Actualizar los registros de Hojas de Vida en el Sistema de Información y Gestión del Empleo Público - SIGEP (declaracion de bienes y renta)</t>
  </si>
  <si>
    <t>Capcitacion realizada y pendiente circular</t>
  </si>
  <si>
    <t>Gestión Administrativa, Jurídica y del Talento Humano, ventanilla unica</t>
  </si>
  <si>
    <t>Se realiza verificación y seguimiento de las hojas de vida y su actulazación en la Platafroma SIGEP</t>
  </si>
  <si>
    <t>Documento donde se realiza seguimiento a hojas de vida en el sigep</t>
  </si>
  <si>
    <t>Se realiza la actualizació  del proceso de PQRS</t>
  </si>
  <si>
    <t>Se deja soporte en ENERGY</t>
  </si>
  <si>
    <t>Revisar en proximo seguimiento la palataforma se encuetra en con dificultadaes para ingresar.</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</si>
</sst>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b/>
      <sz val="11"/>
      <color theme="1"/>
      <name val="Calibri"/>
      <family val="2"/>
      <scheme val="minor"/>
    </font>
    <font>
      <sz val="10"/>
      <color theme="1"/>
      <name val="Roboto"/>
      <family val="2"/>
    </font>
    <font>
      <b/>
      <sz val="10"/>
      <color theme="1"/>
      <name val="Roboto"/>
      <family val="2"/>
    </font>
    <font>
      <b/>
      <sz val="12"/>
      <color theme="1"/>
      <name val="Roboto"/>
      <family val="2"/>
    </font>
    <font>
      <u val="single"/>
      <sz val="11"/>
      <color theme="10"/>
      <name val="Calibri"/>
      <family val="2"/>
      <scheme val="minor"/>
    </font>
  </fonts>
  <fills count="10">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4" tint="0.5999900102615356"/>
        <bgColor indexed="64"/>
      </patternFill>
    </fill>
    <fill>
      <patternFill patternType="solid">
        <fgColor theme="6" tint="0.39998000860214233"/>
        <bgColor indexed="64"/>
      </patternFill>
    </fill>
    <fill>
      <patternFill patternType="solid">
        <fgColor theme="5" tint="0.39998000860214233"/>
        <bgColor indexed="64"/>
      </patternFill>
    </fill>
    <fill>
      <patternFill patternType="solid">
        <fgColor rgb="FF00B0F0"/>
        <bgColor indexed="64"/>
      </patternFill>
    </fill>
    <fill>
      <patternFill patternType="solid">
        <fgColor rgb="FF92D050"/>
        <bgColor indexed="64"/>
      </patternFill>
    </fill>
  </fills>
  <borders count="9">
    <border>
      <left/>
      <right/>
      <top/>
      <bottom/>
      <diagonal/>
    </border>
    <border>
      <left style="hair"/>
      <right style="hair"/>
      <top style="hair"/>
      <bottom style="hair"/>
    </border>
    <border>
      <left style="hair"/>
      <right style="hair"/>
      <top style="hair"/>
      <bottom/>
    </border>
    <border>
      <left style="hair"/>
      <right style="hair"/>
      <top/>
      <bottom/>
    </border>
    <border>
      <left style="hair"/>
      <right style="hair"/>
      <top/>
      <bottom style="hair"/>
    </border>
    <border>
      <left style="hair"/>
      <right/>
      <top style="hair"/>
      <bottom style="hair"/>
    </border>
    <border>
      <left/>
      <right/>
      <top style="hair"/>
      <bottom style="hair"/>
    </border>
    <border>
      <left/>
      <right style="hair"/>
      <top style="hair"/>
      <bottom style="hair"/>
    </border>
    <border>
      <left style="hair"/>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65">
    <xf numFmtId="0" fontId="0" fillId="0" borderId="0" xfId="0"/>
    <xf numFmtId="0" fontId="3" fillId="2" borderId="0" xfId="0" applyFont="1" applyFill="1" applyAlignment="1">
      <alignment horizontal="left" vertical="center" wrapText="1"/>
    </xf>
    <xf numFmtId="0" fontId="3" fillId="2"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0" fontId="0" fillId="0" borderId="1" xfId="0" applyBorder="1"/>
    <xf numFmtId="0" fontId="3" fillId="2" borderId="1" xfId="0" applyFont="1" applyFill="1" applyBorder="1" applyAlignment="1">
      <alignment vertical="center" wrapText="1"/>
    </xf>
    <xf numFmtId="0" fontId="4" fillId="2" borderId="0" xfId="0" applyFont="1" applyFill="1" applyAlignment="1">
      <alignment horizontal="left" vertical="center"/>
    </xf>
    <xf numFmtId="0" fontId="0" fillId="0" borderId="0" xfId="0" applyAlignment="1">
      <alignment wrapText="1"/>
    </xf>
    <xf numFmtId="0" fontId="4" fillId="2" borderId="1" xfId="0"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0" fontId="4" fillId="2" borderId="0" xfId="0" applyFont="1" applyFill="1" applyAlignment="1">
      <alignment horizontal="left" vertical="center" wrapText="1"/>
    </xf>
    <xf numFmtId="0" fontId="3" fillId="3" borderId="2" xfId="0" applyFont="1" applyFill="1" applyBorder="1" applyAlignment="1">
      <alignment horizontal="center" vertical="center" wrapText="1"/>
    </xf>
    <xf numFmtId="0" fontId="4" fillId="2" borderId="1" xfId="0" applyFont="1" applyFill="1" applyBorder="1" applyAlignment="1">
      <alignment vertical="center" wrapText="1"/>
    </xf>
    <xf numFmtId="0" fontId="3" fillId="3"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6" fillId="0" borderId="1" xfId="20" applyBorder="1" applyAlignment="1">
      <alignment wrapText="1"/>
    </xf>
    <xf numFmtId="0" fontId="6" fillId="0" borderId="1" xfId="20" applyBorder="1" applyAlignment="1">
      <alignment horizontal="left" vertical="center" wrapText="1"/>
    </xf>
    <xf numFmtId="0" fontId="0" fillId="0" borderId="1" xfId="0" applyBorder="1" applyAlignment="1">
      <alignment horizontal="left"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horizontal="left" vertical="center" wrapText="1"/>
    </xf>
    <xf numFmtId="14" fontId="3" fillId="2" borderId="0" xfId="0" applyNumberFormat="1" applyFont="1" applyFill="1" applyAlignment="1">
      <alignment horizontal="left" vertical="center" wrapText="1"/>
    </xf>
    <xf numFmtId="14" fontId="3" fillId="2" borderId="0" xfId="0" applyNumberFormat="1" applyFont="1" applyFill="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0" fillId="0" borderId="0" xfId="0" applyAlignment="1">
      <alignment horizontal="center"/>
    </xf>
    <xf numFmtId="10" fontId="2" fillId="0" borderId="1" xfId="0" applyNumberFormat="1" applyFont="1" applyBorder="1" applyAlignment="1">
      <alignment horizontal="center" vertical="center"/>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0" borderId="0" xfId="0" applyFont="1" applyAlignment="1">
      <alignment horizontal="center"/>
    </xf>
    <xf numFmtId="0" fontId="0" fillId="0" borderId="4" xfId="0" applyBorder="1" applyAlignment="1">
      <alignment horizontal="center" vertical="center"/>
    </xf>
    <xf numFmtId="10" fontId="0" fillId="0" borderId="4" xfId="0" applyNumberFormat="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wrapText="1"/>
    </xf>
    <xf numFmtId="10" fontId="0" fillId="0" borderId="2" xfId="0" applyNumberFormat="1" applyBorder="1" applyAlignment="1">
      <alignment horizontal="center" vertical="center" wrapText="1"/>
    </xf>
    <xf numFmtId="0" fontId="3" fillId="0" borderId="1"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0" xfId="0" applyFont="1" applyFill="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2" borderId="0" xfId="0" applyFont="1" applyFill="1" applyAlignment="1">
      <alignment horizontal="center" vertical="center" wrapText="1"/>
    </xf>
    <xf numFmtId="0" fontId="0" fillId="0" borderId="1" xfId="0" applyBorder="1" applyAlignment="1">
      <alignment horizontal="center" vertical="center"/>
    </xf>
    <xf numFmtId="0" fontId="4" fillId="2" borderId="1" xfId="0" applyFont="1"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0" fontId="0" fillId="0" borderId="2" xfId="0" applyNumberFormat="1" applyBorder="1" applyAlignment="1">
      <alignment horizontal="center" vertical="center"/>
    </xf>
    <xf numFmtId="10" fontId="0" fillId="0" borderId="3" xfId="0" applyNumberFormat="1" applyBorder="1" applyAlignment="1">
      <alignment horizontal="center" vertical="center"/>
    </xf>
    <xf numFmtId="10" fontId="0" fillId="0" borderId="4" xfId="0" applyNumberFormat="1" applyBorder="1" applyAlignment="1">
      <alignment horizontal="center" vertical="center"/>
    </xf>
    <xf numFmtId="10" fontId="0" fillId="0" borderId="1" xfId="0" applyNumberFormat="1" applyBorder="1" applyAlignment="1">
      <alignment horizontal="center" vertical="center"/>
    </xf>
    <xf numFmtId="0" fontId="4" fillId="4" borderId="1"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ipervínculo" xfId="20"/>
  </cellStyles>
  <dxfs count="13">
    <dxf>
      <font>
        <color theme="6" tint="-0.4999699890613556"/>
      </font>
      <fill>
        <patternFill>
          <bgColor theme="6" tint="0.5999600291252136"/>
        </patternFill>
      </fill>
    </dxf>
    <dxf>
      <font>
        <color theme="6" tint="-0.4999699890613556"/>
      </font>
      <fill>
        <patternFill>
          <bgColor theme="6" tint="0.5999600291252136"/>
        </patternFill>
      </fill>
    </dxf>
    <dxf>
      <font>
        <color theme="6" tint="-0.4999699890613556"/>
      </font>
      <fill>
        <patternFill>
          <bgColor theme="6" tint="0.5999600291252136"/>
        </patternFill>
      </fill>
    </dxf>
    <dxf>
      <font>
        <color theme="6" tint="-0.4999699890613556"/>
      </font>
      <fill>
        <patternFill>
          <bgColor theme="6" tint="0.5999600291252136"/>
        </patternFill>
      </fill>
    </dxf>
    <dxf>
      <fill>
        <patternFill>
          <bgColor rgb="FFFFC7CE"/>
        </patternFill>
      </fill>
      <border/>
    </dxf>
    <dxf>
      <font>
        <b val="0"/>
        <i val="0"/>
      </font>
      <fill>
        <patternFill>
          <bgColor theme="9" tint="0.3999499976634979"/>
        </patternFill>
      </fill>
      <border/>
    </dxf>
    <dxf>
      <font>
        <b/>
        <i val="0"/>
      </font>
      <fill>
        <patternFill>
          <bgColor rgb="FFFFFF00"/>
        </patternFill>
      </fill>
      <border/>
    </dxf>
    <dxf>
      <font>
        <b/>
        <i val="0"/>
      </font>
      <fill>
        <patternFill>
          <bgColor theme="6" tint="-0.24993999302387238"/>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theme="6" tint="-0.4999699890613556"/>
      </font>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95250</xdr:colOff>
      <xdr:row>23</xdr:row>
      <xdr:rowOff>0</xdr:rowOff>
    </xdr:from>
    <xdr:to>
      <xdr:col>8</xdr:col>
      <xdr:colOff>3629025</xdr:colOff>
      <xdr:row>23</xdr:row>
      <xdr:rowOff>1657350</xdr:rowOff>
    </xdr:to>
    <xdr:pic>
      <xdr:nvPicPr>
        <xdr:cNvPr id="2" name="1 Imagen"/>
        <xdr:cNvPicPr preferRelativeResize="1">
          <a:picLocks noChangeAspect="1"/>
        </xdr:cNvPicPr>
      </xdr:nvPicPr>
      <xdr:blipFill>
        <a:blip r:embed="rId1"/>
        <a:srcRect l="579" t="4716" r="-1742" b="7080"/>
        <a:stretch>
          <a:fillRect/>
        </a:stretch>
      </xdr:blipFill>
      <xdr:spPr>
        <a:xfrm>
          <a:off x="17078325" y="9182100"/>
          <a:ext cx="3533775" cy="1657350"/>
        </a:xfrm>
        <a:prstGeom prst="rect">
          <a:avLst/>
        </a:prstGeom>
        <a:ln>
          <a:noFill/>
        </a:ln>
      </xdr:spPr>
    </xdr:pic>
    <xdr:clientData/>
  </xdr:twoCellAnchor>
  <xdr:twoCellAnchor editAs="oneCell">
    <xdr:from>
      <xdr:col>3</xdr:col>
      <xdr:colOff>762000</xdr:colOff>
      <xdr:row>0</xdr:row>
      <xdr:rowOff>28575</xdr:rowOff>
    </xdr:from>
    <xdr:to>
      <xdr:col>3</xdr:col>
      <xdr:colOff>3133725</xdr:colOff>
      <xdr:row>6</xdr:row>
      <xdr:rowOff>161925</xdr:rowOff>
    </xdr:to>
    <xdr:pic>
      <xdr:nvPicPr>
        <xdr:cNvPr id="4" name="3 Imagen" descr="ejemplo hoja de vida 1 - controlinterno@conservatoriodeltolima.edu.co - Correo de Conservatorio del Tolima - IES - Brave"/>
        <xdr:cNvPicPr preferRelativeResize="1">
          <a:picLocks noChangeAspect="1"/>
        </xdr:cNvPicPr>
      </xdr:nvPicPr>
      <xdr:blipFill>
        <a:blip r:embed="rId2">
          <a:extLst>
            <a:ext uri="{28A0092B-C50C-407E-A947-70E740481C1C}">
              <a14:useLocalDpi xmlns:a14="http://schemas.microsoft.com/office/drawing/2010/main" val="0"/>
            </a:ext>
          </a:extLst>
        </a:blip>
        <a:srcRect l="32751" t="35836" r="33067" b="28875"/>
        <a:stretch>
          <a:fillRect/>
        </a:stretch>
      </xdr:blipFill>
      <xdr:spPr>
        <a:xfrm>
          <a:off x="4324350" y="28575"/>
          <a:ext cx="2371725" cy="1495425"/>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servatoriodeltolima.edu.co/wp-content/uploads/2023/06/Informe-Rendicion-de-Cuentas-2023.-Vigencia-2022.pdf" TargetMode="External" /><Relationship Id="rId2" Type="http://schemas.openxmlformats.org/officeDocument/2006/relationships/hyperlink" Target="https://conservatoriodeltolima.edu.co/wp-content/uploads/2023/06/Informe-Rendicion-de-Cuentas-2023.-Vigencia-2022.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3"/>
  <sheetViews>
    <sheetView showGridLines="0" tabSelected="1" zoomScale="90" zoomScaleNormal="90" workbookViewId="0" topLeftCell="H1">
      <selection activeCell="D42" sqref="D42"/>
    </sheetView>
  </sheetViews>
  <sheetFormatPr defaultColWidth="0" defaultRowHeight="15" zeroHeight="1"/>
  <cols>
    <col min="1" max="1" width="5.8515625" style="0" customWidth="1"/>
    <col min="2" max="2" width="39.57421875" style="0" customWidth="1"/>
    <col min="3" max="3" width="8.00390625" style="0" customWidth="1"/>
    <col min="4" max="4" width="48.7109375" style="0" customWidth="1"/>
    <col min="5" max="5" width="44.7109375" style="0" customWidth="1"/>
    <col min="6" max="6" width="38.140625" style="0" customWidth="1"/>
    <col min="7" max="7" width="16.8515625" style="0" customWidth="1"/>
    <col min="8" max="8" width="52.8515625" style="0" customWidth="1"/>
    <col min="9" max="9" width="56.421875" style="0" customWidth="1"/>
    <col min="10" max="10" width="43.7109375" style="0" customWidth="1"/>
    <col min="11" max="11" width="19.421875" style="0" customWidth="1"/>
    <col min="12" max="12" width="18.00390625" style="0" customWidth="1"/>
    <col min="13" max="13" width="14.28125" style="0" customWidth="1"/>
    <col min="14" max="14" width="19.140625" style="0" customWidth="1"/>
    <col min="15" max="15" width="86.7109375" style="0" customWidth="1"/>
    <col min="16" max="18" width="11.421875" style="0" customWidth="1"/>
    <col min="19" max="20" width="11.421875" style="0" hidden="1" customWidth="1"/>
    <col min="21" max="21" width="20.57421875" style="0" hidden="1" customWidth="1"/>
    <col min="22" max="16384" width="11.421875" style="0" hidden="1" customWidth="1"/>
  </cols>
  <sheetData>
    <row r="1" ht="30">
      <c r="U1" s="18" t="s">
        <v>75</v>
      </c>
    </row>
    <row r="2" spans="2:21" ht="15.75">
      <c r="B2" s="54" t="s">
        <v>33</v>
      </c>
      <c r="C2" s="54"/>
      <c r="D2" s="54"/>
      <c r="E2" s="54"/>
      <c r="F2" s="54"/>
      <c r="G2" s="54"/>
      <c r="H2" s="54"/>
      <c r="I2" s="54"/>
      <c r="J2" s="54"/>
      <c r="U2" s="19" t="s">
        <v>76</v>
      </c>
    </row>
    <row r="3" spans="2:21" ht="15.75">
      <c r="B3" s="54" t="s">
        <v>31</v>
      </c>
      <c r="C3" s="54"/>
      <c r="D3" s="54"/>
      <c r="E3" s="54"/>
      <c r="F3" s="54"/>
      <c r="G3" s="54"/>
      <c r="H3" s="54"/>
      <c r="I3" s="54"/>
      <c r="J3" s="54"/>
      <c r="U3" s="19" t="s">
        <v>77</v>
      </c>
    </row>
    <row r="4" spans="2:10" ht="15.75">
      <c r="B4" s="54" t="s">
        <v>32</v>
      </c>
      <c r="C4" s="54"/>
      <c r="D4" s="54"/>
      <c r="E4" s="54"/>
      <c r="F4" s="54"/>
      <c r="G4" s="54"/>
      <c r="H4" s="54"/>
      <c r="I4" s="54"/>
      <c r="J4" s="54"/>
    </row>
    <row r="5" ht="15">
      <c r="B5" s="9" t="s">
        <v>73</v>
      </c>
    </row>
    <row r="6" ht="15">
      <c r="B6" s="9" t="s">
        <v>105</v>
      </c>
    </row>
    <row r="7" ht="15"/>
    <row r="8" spans="2:15" ht="15" customHeight="1">
      <c r="B8" s="49" t="s">
        <v>0</v>
      </c>
      <c r="C8" s="50"/>
      <c r="D8" s="50"/>
      <c r="E8" s="50"/>
      <c r="F8" s="50"/>
      <c r="G8" s="50"/>
      <c r="H8" s="50"/>
      <c r="I8" s="50"/>
      <c r="J8" s="50"/>
      <c r="K8" s="50"/>
      <c r="L8" s="50"/>
      <c r="M8" s="50"/>
      <c r="N8" s="50"/>
      <c r="O8" s="50"/>
    </row>
    <row r="9" spans="2:15" ht="25.5">
      <c r="B9" s="14" t="s">
        <v>1</v>
      </c>
      <c r="C9" s="14" t="s">
        <v>2</v>
      </c>
      <c r="D9" s="14" t="s">
        <v>3</v>
      </c>
      <c r="E9" s="14" t="s">
        <v>29</v>
      </c>
      <c r="F9" s="14" t="s">
        <v>30</v>
      </c>
      <c r="G9" s="14" t="s">
        <v>39</v>
      </c>
      <c r="H9" s="14" t="s">
        <v>4</v>
      </c>
      <c r="I9" s="14" t="s">
        <v>5</v>
      </c>
      <c r="J9" s="14" t="s">
        <v>6</v>
      </c>
      <c r="K9" s="16" t="s">
        <v>74</v>
      </c>
      <c r="L9" s="16" t="s">
        <v>101</v>
      </c>
      <c r="M9" s="16" t="s">
        <v>102</v>
      </c>
      <c r="N9" s="16" t="s">
        <v>103</v>
      </c>
      <c r="O9" s="16" t="s">
        <v>104</v>
      </c>
    </row>
    <row r="10" spans="2:15" ht="48" customHeight="1">
      <c r="B10" s="56" t="s">
        <v>7</v>
      </c>
      <c r="C10" s="4">
        <v>1</v>
      </c>
      <c r="D10" s="5" t="s">
        <v>12</v>
      </c>
      <c r="E10" s="5" t="s">
        <v>16</v>
      </c>
      <c r="F10" s="4" t="s">
        <v>23</v>
      </c>
      <c r="G10" s="6" t="s">
        <v>24</v>
      </c>
      <c r="H10" s="25" t="s">
        <v>81</v>
      </c>
      <c r="I10" s="25" t="s">
        <v>81</v>
      </c>
      <c r="J10" s="21" t="s">
        <v>80</v>
      </c>
      <c r="K10" s="20" t="s">
        <v>76</v>
      </c>
      <c r="L10" s="55">
        <v>7</v>
      </c>
      <c r="M10" s="55">
        <v>0</v>
      </c>
      <c r="N10" s="63">
        <f>M10/L10*1</f>
        <v>0</v>
      </c>
      <c r="O10" s="51" t="s">
        <v>106</v>
      </c>
    </row>
    <row r="11" spans="2:15" ht="62.25" customHeight="1">
      <c r="B11" s="56"/>
      <c r="C11" s="4">
        <v>2</v>
      </c>
      <c r="D11" s="5" t="s">
        <v>90</v>
      </c>
      <c r="E11" s="5" t="s">
        <v>17</v>
      </c>
      <c r="F11" s="4" t="s">
        <v>25</v>
      </c>
      <c r="G11" s="6" t="s">
        <v>24</v>
      </c>
      <c r="H11" s="25" t="s">
        <v>81</v>
      </c>
      <c r="I11" s="25" t="s">
        <v>81</v>
      </c>
      <c r="J11" s="21" t="s">
        <v>80</v>
      </c>
      <c r="K11" s="20" t="s">
        <v>76</v>
      </c>
      <c r="L11" s="55"/>
      <c r="M11" s="55"/>
      <c r="N11" s="63"/>
      <c r="O11" s="52"/>
    </row>
    <row r="12" spans="2:15" ht="38.25">
      <c r="B12" s="11" t="s">
        <v>8</v>
      </c>
      <c r="C12" s="4">
        <v>3</v>
      </c>
      <c r="D12" s="5" t="s">
        <v>91</v>
      </c>
      <c r="E12" s="5" t="s">
        <v>18</v>
      </c>
      <c r="F12" s="4" t="s">
        <v>26</v>
      </c>
      <c r="G12" s="6">
        <v>44957</v>
      </c>
      <c r="H12" s="25" t="s">
        <v>81</v>
      </c>
      <c r="I12" s="25" t="s">
        <v>81</v>
      </c>
      <c r="J12" s="21" t="s">
        <v>80</v>
      </c>
      <c r="K12" s="20" t="s">
        <v>76</v>
      </c>
      <c r="L12" s="55"/>
      <c r="M12" s="55"/>
      <c r="N12" s="63"/>
      <c r="O12" s="52"/>
    </row>
    <row r="13" spans="2:15" ht="25.5">
      <c r="B13" s="56" t="s">
        <v>9</v>
      </c>
      <c r="C13" s="4">
        <v>4</v>
      </c>
      <c r="D13" s="5" t="s">
        <v>13</v>
      </c>
      <c r="E13" s="5" t="s">
        <v>19</v>
      </c>
      <c r="F13" s="4" t="s">
        <v>25</v>
      </c>
      <c r="G13" s="6">
        <v>44957</v>
      </c>
      <c r="H13" s="25" t="s">
        <v>81</v>
      </c>
      <c r="I13" s="25" t="s">
        <v>81</v>
      </c>
      <c r="J13" s="21" t="s">
        <v>80</v>
      </c>
      <c r="K13" s="20" t="s">
        <v>76</v>
      </c>
      <c r="L13" s="55"/>
      <c r="M13" s="55"/>
      <c r="N13" s="63"/>
      <c r="O13" s="52"/>
    </row>
    <row r="14" spans="2:15" ht="25.5">
      <c r="B14" s="56"/>
      <c r="C14" s="4">
        <v>5</v>
      </c>
      <c r="D14" s="5" t="s">
        <v>92</v>
      </c>
      <c r="E14" s="5" t="s">
        <v>20</v>
      </c>
      <c r="F14" s="4" t="s">
        <v>25</v>
      </c>
      <c r="G14" s="6">
        <v>45016</v>
      </c>
      <c r="H14" s="25" t="s">
        <v>81</v>
      </c>
      <c r="I14" s="25" t="s">
        <v>81</v>
      </c>
      <c r="J14" s="21" t="s">
        <v>80</v>
      </c>
      <c r="K14" s="20" t="s">
        <v>76</v>
      </c>
      <c r="L14" s="55"/>
      <c r="M14" s="55"/>
      <c r="N14" s="63"/>
      <c r="O14" s="52"/>
    </row>
    <row r="15" spans="2:15" ht="38.25">
      <c r="B15" s="11" t="s">
        <v>10</v>
      </c>
      <c r="C15" s="4">
        <v>6</v>
      </c>
      <c r="D15" s="8" t="s">
        <v>14</v>
      </c>
      <c r="E15" s="5" t="s">
        <v>21</v>
      </c>
      <c r="F15" s="4" t="s">
        <v>27</v>
      </c>
      <c r="G15" s="6">
        <v>45291</v>
      </c>
      <c r="H15" s="25" t="s">
        <v>81</v>
      </c>
      <c r="I15" s="25" t="s">
        <v>81</v>
      </c>
      <c r="J15" s="21" t="s">
        <v>80</v>
      </c>
      <c r="K15" s="20" t="s">
        <v>76</v>
      </c>
      <c r="L15" s="55"/>
      <c r="M15" s="55"/>
      <c r="N15" s="63"/>
      <c r="O15" s="52"/>
    </row>
    <row r="16" spans="2:15" ht="51">
      <c r="B16" s="11" t="s">
        <v>11</v>
      </c>
      <c r="C16" s="4">
        <v>7</v>
      </c>
      <c r="D16" s="5" t="s">
        <v>15</v>
      </c>
      <c r="E16" s="5" t="s">
        <v>22</v>
      </c>
      <c r="F16" s="4" t="s">
        <v>28</v>
      </c>
      <c r="G16" s="6" t="s">
        <v>112</v>
      </c>
      <c r="H16" s="25" t="s">
        <v>81</v>
      </c>
      <c r="I16" s="25" t="s">
        <v>81</v>
      </c>
      <c r="J16" s="21" t="s">
        <v>111</v>
      </c>
      <c r="K16" s="20" t="s">
        <v>76</v>
      </c>
      <c r="L16" s="55"/>
      <c r="M16" s="55"/>
      <c r="N16" s="63"/>
      <c r="O16" s="53"/>
    </row>
    <row r="17" spans="2:15" ht="15" customHeight="1">
      <c r="B17" s="64" t="s">
        <v>34</v>
      </c>
      <c r="C17" s="64"/>
      <c r="D17" s="64"/>
      <c r="E17" s="64"/>
      <c r="F17" s="64"/>
      <c r="G17" s="64"/>
      <c r="H17" s="64"/>
      <c r="I17" s="64"/>
      <c r="J17" s="64"/>
      <c r="K17" s="64"/>
      <c r="L17" s="64"/>
      <c r="M17" s="64"/>
      <c r="N17" s="64"/>
      <c r="O17" s="64"/>
    </row>
    <row r="18" spans="2:15" s="10" customFormat="1" ht="37.5" customHeight="1">
      <c r="B18" s="3" t="s">
        <v>35</v>
      </c>
      <c r="C18" s="3" t="s">
        <v>2</v>
      </c>
      <c r="D18" s="3" t="s">
        <v>36</v>
      </c>
      <c r="E18" s="3" t="s">
        <v>37</v>
      </c>
      <c r="F18" s="3" t="s">
        <v>38</v>
      </c>
      <c r="G18" s="3" t="s">
        <v>39</v>
      </c>
      <c r="H18" s="3" t="s">
        <v>4</v>
      </c>
      <c r="I18" s="3" t="s">
        <v>5</v>
      </c>
      <c r="J18" s="3" t="s">
        <v>6</v>
      </c>
      <c r="K18" s="3" t="s">
        <v>74</v>
      </c>
      <c r="L18" s="16" t="s">
        <v>101</v>
      </c>
      <c r="M18" s="16" t="s">
        <v>102</v>
      </c>
      <c r="N18" s="16" t="s">
        <v>103</v>
      </c>
      <c r="O18" s="16" t="s">
        <v>104</v>
      </c>
    </row>
    <row r="19" spans="2:15" s="10" customFormat="1" ht="75.75" customHeight="1">
      <c r="B19" s="11" t="s">
        <v>40</v>
      </c>
      <c r="C19" s="4">
        <v>8</v>
      </c>
      <c r="D19" s="5" t="s">
        <v>113</v>
      </c>
      <c r="E19" s="12" t="s">
        <v>41</v>
      </c>
      <c r="F19" s="45" t="s">
        <v>93</v>
      </c>
      <c r="G19" s="6">
        <v>45291</v>
      </c>
      <c r="H19" s="26" t="s">
        <v>116</v>
      </c>
      <c r="I19" s="26" t="s">
        <v>117</v>
      </c>
      <c r="J19" s="21"/>
      <c r="K19" s="20" t="s">
        <v>77</v>
      </c>
      <c r="L19" s="43">
        <v>1</v>
      </c>
      <c r="M19" s="43">
        <v>1</v>
      </c>
      <c r="N19" s="44">
        <f>M19/L19*1</f>
        <v>1</v>
      </c>
      <c r="O19" s="41"/>
    </row>
    <row r="20" spans="2:15" ht="15" customHeight="1">
      <c r="B20" s="46" t="s">
        <v>42</v>
      </c>
      <c r="C20" s="47"/>
      <c r="D20" s="47"/>
      <c r="E20" s="47"/>
      <c r="F20" s="47"/>
      <c r="G20" s="47"/>
      <c r="H20" s="47"/>
      <c r="I20" s="47"/>
      <c r="J20" s="47"/>
      <c r="K20" s="47"/>
      <c r="L20" s="47"/>
      <c r="M20" s="47"/>
      <c r="N20" s="47"/>
      <c r="O20" s="48"/>
    </row>
    <row r="21" spans="2:15" ht="25.5">
      <c r="B21" s="3" t="s">
        <v>1</v>
      </c>
      <c r="C21" s="3" t="s">
        <v>2</v>
      </c>
      <c r="D21" s="3" t="s">
        <v>3</v>
      </c>
      <c r="E21" s="3" t="s">
        <v>29</v>
      </c>
      <c r="F21" s="3" t="s">
        <v>30</v>
      </c>
      <c r="G21" s="3" t="s">
        <v>39</v>
      </c>
      <c r="H21" s="3" t="s">
        <v>4</v>
      </c>
      <c r="I21" s="3" t="s">
        <v>5</v>
      </c>
      <c r="J21" s="3" t="s">
        <v>6</v>
      </c>
      <c r="K21" s="3" t="s">
        <v>74</v>
      </c>
      <c r="L21" s="16" t="s">
        <v>101</v>
      </c>
      <c r="M21" s="16" t="s">
        <v>102</v>
      </c>
      <c r="N21" s="16" t="s">
        <v>103</v>
      </c>
      <c r="O21" s="16" t="s">
        <v>104</v>
      </c>
    </row>
    <row r="22" spans="2:15" ht="57.75" customHeight="1">
      <c r="B22" s="11" t="s">
        <v>43</v>
      </c>
      <c r="C22" s="4">
        <v>9</v>
      </c>
      <c r="D22" s="5" t="s">
        <v>47</v>
      </c>
      <c r="E22" s="12" t="s">
        <v>48</v>
      </c>
      <c r="F22" s="4" t="s">
        <v>25</v>
      </c>
      <c r="G22" s="6">
        <v>45016</v>
      </c>
      <c r="H22" s="24" t="s">
        <v>94</v>
      </c>
      <c r="I22" s="23" t="s">
        <v>78</v>
      </c>
      <c r="J22" s="7"/>
      <c r="K22" s="20" t="s">
        <v>77</v>
      </c>
      <c r="L22" s="57">
        <v>4</v>
      </c>
      <c r="M22" s="57">
        <v>3</v>
      </c>
      <c r="N22" s="60">
        <f>M22/L22*1</f>
        <v>0.75</v>
      </c>
      <c r="O22" s="51" t="s">
        <v>107</v>
      </c>
    </row>
    <row r="23" spans="2:15" ht="45">
      <c r="B23" s="11" t="s">
        <v>44</v>
      </c>
      <c r="C23" s="4">
        <v>10</v>
      </c>
      <c r="D23" s="5" t="s">
        <v>95</v>
      </c>
      <c r="E23" s="12" t="s">
        <v>49</v>
      </c>
      <c r="F23" s="4" t="s">
        <v>50</v>
      </c>
      <c r="G23" s="6">
        <v>45016</v>
      </c>
      <c r="H23" s="24" t="s">
        <v>96</v>
      </c>
      <c r="I23" s="22" t="s">
        <v>78</v>
      </c>
      <c r="J23" s="7"/>
      <c r="K23" s="20" t="s">
        <v>77</v>
      </c>
      <c r="L23" s="58"/>
      <c r="M23" s="58"/>
      <c r="N23" s="61"/>
      <c r="O23" s="52"/>
    </row>
    <row r="24" spans="2:15" ht="147.75" customHeight="1">
      <c r="B24" s="11" t="s">
        <v>45</v>
      </c>
      <c r="C24" s="4">
        <v>11</v>
      </c>
      <c r="D24" s="5" t="s">
        <v>51</v>
      </c>
      <c r="E24" s="12" t="s">
        <v>52</v>
      </c>
      <c r="F24" s="4" t="s">
        <v>50</v>
      </c>
      <c r="G24" s="6">
        <v>45016</v>
      </c>
      <c r="H24" s="24" t="s">
        <v>97</v>
      </c>
      <c r="I24" s="21"/>
      <c r="J24" s="7"/>
      <c r="K24" s="20" t="s">
        <v>77</v>
      </c>
      <c r="L24" s="58"/>
      <c r="M24" s="58"/>
      <c r="N24" s="61"/>
      <c r="O24" s="52"/>
    </row>
    <row r="25" spans="2:15" ht="52.5" customHeight="1">
      <c r="B25" s="11" t="s">
        <v>46</v>
      </c>
      <c r="C25" s="4">
        <v>12</v>
      </c>
      <c r="D25" s="5" t="s">
        <v>53</v>
      </c>
      <c r="E25" s="12" t="s">
        <v>48</v>
      </c>
      <c r="F25" s="4" t="s">
        <v>50</v>
      </c>
      <c r="G25" s="6">
        <v>45107</v>
      </c>
      <c r="H25" s="25" t="s">
        <v>81</v>
      </c>
      <c r="I25" s="25" t="s">
        <v>81</v>
      </c>
      <c r="J25" s="20" t="s">
        <v>79</v>
      </c>
      <c r="K25" s="20" t="s">
        <v>76</v>
      </c>
      <c r="L25" s="59"/>
      <c r="M25" s="59"/>
      <c r="N25" s="62"/>
      <c r="O25" s="53"/>
    </row>
    <row r="26" spans="2:15" ht="15" customHeight="1">
      <c r="B26" s="46" t="s">
        <v>54</v>
      </c>
      <c r="C26" s="47"/>
      <c r="D26" s="47"/>
      <c r="E26" s="47"/>
      <c r="F26" s="47"/>
      <c r="G26" s="47"/>
      <c r="H26" s="47"/>
      <c r="I26" s="47"/>
      <c r="J26" s="47"/>
      <c r="K26" s="47"/>
      <c r="L26" s="47"/>
      <c r="M26" s="47"/>
      <c r="N26" s="47"/>
      <c r="O26" s="48"/>
    </row>
    <row r="27" spans="2:15" ht="25.5">
      <c r="B27" s="3" t="s">
        <v>1</v>
      </c>
      <c r="C27" s="3" t="s">
        <v>2</v>
      </c>
      <c r="D27" s="3" t="s">
        <v>3</v>
      </c>
      <c r="E27" s="3" t="s">
        <v>29</v>
      </c>
      <c r="F27" s="3" t="s">
        <v>30</v>
      </c>
      <c r="G27" s="3" t="s">
        <v>39</v>
      </c>
      <c r="H27" s="3" t="s">
        <v>4</v>
      </c>
      <c r="I27" s="3" t="s">
        <v>5</v>
      </c>
      <c r="J27" s="3" t="s">
        <v>6</v>
      </c>
      <c r="K27" s="3" t="s">
        <v>74</v>
      </c>
      <c r="L27" s="16" t="s">
        <v>101</v>
      </c>
      <c r="M27" s="16" t="s">
        <v>102</v>
      </c>
      <c r="N27" s="16" t="s">
        <v>103</v>
      </c>
      <c r="O27" s="16" t="s">
        <v>104</v>
      </c>
    </row>
    <row r="28" spans="2:15" ht="51">
      <c r="B28" s="15" t="s">
        <v>55</v>
      </c>
      <c r="C28" s="4">
        <v>13</v>
      </c>
      <c r="D28" s="5" t="s">
        <v>100</v>
      </c>
      <c r="E28" s="12" t="s">
        <v>72</v>
      </c>
      <c r="F28" s="45" t="s">
        <v>115</v>
      </c>
      <c r="G28" s="6" t="s">
        <v>60</v>
      </c>
      <c r="H28" s="25" t="s">
        <v>118</v>
      </c>
      <c r="I28" s="25" t="s">
        <v>119</v>
      </c>
      <c r="J28" s="25"/>
      <c r="K28" s="20" t="s">
        <v>77</v>
      </c>
      <c r="L28" s="57">
        <v>4</v>
      </c>
      <c r="M28" s="57">
        <v>4</v>
      </c>
      <c r="N28" s="63">
        <f>M28/L28*1</f>
        <v>1</v>
      </c>
      <c r="O28" s="51" t="s">
        <v>108</v>
      </c>
    </row>
    <row r="29" spans="2:15" ht="38.25">
      <c r="B29" s="15" t="s">
        <v>56</v>
      </c>
      <c r="C29" s="4">
        <v>14</v>
      </c>
      <c r="D29" s="5" t="s">
        <v>61</v>
      </c>
      <c r="E29" s="12" t="s">
        <v>62</v>
      </c>
      <c r="F29" s="4" t="s">
        <v>59</v>
      </c>
      <c r="G29" s="6" t="s">
        <v>63</v>
      </c>
      <c r="H29" s="26" t="s">
        <v>98</v>
      </c>
      <c r="I29" s="25" t="s">
        <v>82</v>
      </c>
      <c r="J29" s="19"/>
      <c r="K29" s="20" t="s">
        <v>77</v>
      </c>
      <c r="L29" s="58"/>
      <c r="M29" s="58"/>
      <c r="N29" s="63"/>
      <c r="O29" s="52"/>
    </row>
    <row r="30" spans="2:15" ht="63.75" customHeight="1">
      <c r="B30" s="15" t="s">
        <v>57</v>
      </c>
      <c r="C30" s="4">
        <v>15</v>
      </c>
      <c r="D30" s="5" t="s">
        <v>64</v>
      </c>
      <c r="E30" s="12" t="s">
        <v>65</v>
      </c>
      <c r="F30" s="45" t="s">
        <v>59</v>
      </c>
      <c r="G30" s="6" t="s">
        <v>63</v>
      </c>
      <c r="H30" s="25" t="s">
        <v>81</v>
      </c>
      <c r="I30" s="25" t="s">
        <v>81</v>
      </c>
      <c r="J30" s="20" t="s">
        <v>114</v>
      </c>
      <c r="K30" s="20" t="s">
        <v>77</v>
      </c>
      <c r="L30" s="58"/>
      <c r="M30" s="58"/>
      <c r="N30" s="63"/>
      <c r="O30" s="52"/>
    </row>
    <row r="31" spans="2:15" ht="45">
      <c r="B31" s="15" t="s">
        <v>58</v>
      </c>
      <c r="C31" s="4">
        <v>16</v>
      </c>
      <c r="D31" s="5" t="s">
        <v>66</v>
      </c>
      <c r="E31" s="12" t="s">
        <v>67</v>
      </c>
      <c r="F31" s="4" t="s">
        <v>59</v>
      </c>
      <c r="G31" s="6" t="s">
        <v>63</v>
      </c>
      <c r="H31" s="26" t="s">
        <v>83</v>
      </c>
      <c r="I31" s="26" t="s">
        <v>84</v>
      </c>
      <c r="J31" s="20"/>
      <c r="K31" s="20" t="s">
        <v>77</v>
      </c>
      <c r="L31" s="58"/>
      <c r="M31" s="58"/>
      <c r="N31" s="63"/>
      <c r="O31" s="52"/>
    </row>
    <row r="32" spans="2:15" ht="15" customHeight="1">
      <c r="B32" s="46" t="s">
        <v>68</v>
      </c>
      <c r="C32" s="47"/>
      <c r="D32" s="47"/>
      <c r="E32" s="47"/>
      <c r="F32" s="47"/>
      <c r="G32" s="47"/>
      <c r="H32" s="47"/>
      <c r="I32" s="47"/>
      <c r="J32" s="47"/>
      <c r="K32" s="47"/>
      <c r="L32" s="47"/>
      <c r="M32" s="47"/>
      <c r="N32" s="47"/>
      <c r="O32" s="48"/>
    </row>
    <row r="33" spans="2:15" ht="25.5">
      <c r="B33" s="3" t="s">
        <v>1</v>
      </c>
      <c r="C33" s="3" t="s">
        <v>2</v>
      </c>
      <c r="D33" s="3" t="s">
        <v>3</v>
      </c>
      <c r="E33" s="3" t="s">
        <v>29</v>
      </c>
      <c r="F33" s="3" t="s">
        <v>30</v>
      </c>
      <c r="G33" s="3" t="s">
        <v>39</v>
      </c>
      <c r="H33" s="3" t="s">
        <v>4</v>
      </c>
      <c r="I33" s="3" t="s">
        <v>5</v>
      </c>
      <c r="J33" s="3" t="s">
        <v>6</v>
      </c>
      <c r="K33" s="3" t="s">
        <v>74</v>
      </c>
      <c r="L33" s="16" t="s">
        <v>101</v>
      </c>
      <c r="M33" s="16" t="s">
        <v>102</v>
      </c>
      <c r="N33" s="16" t="s">
        <v>103</v>
      </c>
      <c r="O33" s="16" t="s">
        <v>104</v>
      </c>
    </row>
    <row r="34" spans="2:15" ht="58.5" customHeight="1">
      <c r="B34" s="11" t="s">
        <v>69</v>
      </c>
      <c r="C34" s="4">
        <v>17</v>
      </c>
      <c r="D34" s="5" t="s">
        <v>70</v>
      </c>
      <c r="E34" s="12" t="s">
        <v>71</v>
      </c>
      <c r="F34" s="45" t="s">
        <v>99</v>
      </c>
      <c r="G34" s="6">
        <v>45291</v>
      </c>
      <c r="H34" s="25" t="s">
        <v>81</v>
      </c>
      <c r="I34" s="25" t="s">
        <v>81</v>
      </c>
      <c r="J34" s="20" t="s">
        <v>120</v>
      </c>
      <c r="K34" s="20" t="s">
        <v>76</v>
      </c>
      <c r="L34" s="39">
        <v>1</v>
      </c>
      <c r="M34" s="39">
        <v>0</v>
      </c>
      <c r="N34" s="40" t="e">
        <f>L34/M34*1</f>
        <v>#DIV/0!</v>
      </c>
      <c r="O34" s="42"/>
    </row>
    <row r="35" spans="2:14" ht="15">
      <c r="B35" s="13"/>
      <c r="C35" s="2"/>
      <c r="D35" s="1"/>
      <c r="E35" s="27"/>
      <c r="F35" s="2"/>
      <c r="G35" s="28"/>
      <c r="H35" s="29"/>
      <c r="I35" s="29"/>
      <c r="J35" s="30"/>
      <c r="K35" s="30"/>
      <c r="L35" s="36">
        <f>SUM(L34,L28,L22,L19,L10)</f>
        <v>17</v>
      </c>
      <c r="M35" s="37">
        <f>SUM(M34,M28,M22,M19,M10)</f>
        <v>8</v>
      </c>
      <c r="N35" s="35">
        <f>M35/L35*1</f>
        <v>0.47058823529411764</v>
      </c>
    </row>
    <row r="36" spans="2:3" ht="15">
      <c r="B36" s="17" t="s">
        <v>88</v>
      </c>
      <c r="C36" s="17" t="s">
        <v>89</v>
      </c>
    </row>
    <row r="37" spans="2:3" ht="15">
      <c r="B37" s="5" t="s">
        <v>86</v>
      </c>
      <c r="C37" s="31">
        <v>17</v>
      </c>
    </row>
    <row r="38" spans="2:3" ht="15">
      <c r="B38" s="5" t="s">
        <v>87</v>
      </c>
      <c r="C38" s="32">
        <v>8</v>
      </c>
    </row>
    <row r="39" spans="2:3" ht="15">
      <c r="B39" s="11" t="s">
        <v>85</v>
      </c>
      <c r="C39" s="33">
        <f>C37-C38</f>
        <v>9</v>
      </c>
    </row>
    <row r="40" ht="15">
      <c r="B40" s="1"/>
    </row>
    <row r="41" ht="15"/>
    <row r="42" spans="4:15" ht="15">
      <c r="D42" s="1"/>
      <c r="O42" s="38" t="s">
        <v>109</v>
      </c>
    </row>
    <row r="43" ht="15">
      <c r="O43" s="34" t="s">
        <v>110</v>
      </c>
    </row>
    <row r="44" ht="15"/>
    <row r="45" ht="15"/>
    <row r="46" ht="15"/>
    <row r="47" ht="15"/>
    <row r="48" ht="15"/>
    <row r="49" ht="15"/>
    <row r="50" ht="15"/>
    <row r="51" ht="15"/>
    <row r="52" ht="15"/>
  </sheetData>
  <sheetProtection password="B718" sheet="1" formatCells="0" formatColumns="0" formatRows="0" insertColumns="0" insertRows="0" insertHyperlinks="0" deleteColumns="0" deleteRows="0" sort="0" autoFilter="0" pivotTables="0"/>
  <mergeCells count="22">
    <mergeCell ref="M28:M31"/>
    <mergeCell ref="N28:N31"/>
    <mergeCell ref="O28:O31"/>
    <mergeCell ref="B17:O17"/>
    <mergeCell ref="O22:O25"/>
    <mergeCell ref="B26:O26"/>
    <mergeCell ref="B32:O32"/>
    <mergeCell ref="B8:O8"/>
    <mergeCell ref="O10:O16"/>
    <mergeCell ref="B2:J2"/>
    <mergeCell ref="L10:L16"/>
    <mergeCell ref="M10:M16"/>
    <mergeCell ref="B10:B11"/>
    <mergeCell ref="B13:B14"/>
    <mergeCell ref="B3:J3"/>
    <mergeCell ref="B4:J4"/>
    <mergeCell ref="L22:L25"/>
    <mergeCell ref="M22:M25"/>
    <mergeCell ref="N22:N25"/>
    <mergeCell ref="N10:N16"/>
    <mergeCell ref="B20:O20"/>
    <mergeCell ref="L28:L31"/>
  </mergeCells>
  <conditionalFormatting sqref="K10:K16 K34:K35">
    <cfRule type="containsText" priority="19" dxfId="8" operator="containsText" text="Abierto">
      <formula>NOT(ISERROR(SEARCH("Abierto",K10)))</formula>
    </cfRule>
  </conditionalFormatting>
  <conditionalFormatting sqref="K19">
    <cfRule type="containsText" priority="17" dxfId="8" operator="containsText" text="Abierto">
      <formula>NOT(ISERROR(SEARCH("Abierto",K19)))</formula>
    </cfRule>
  </conditionalFormatting>
  <conditionalFormatting sqref="K22:K25">
    <cfRule type="containsText" priority="15" dxfId="8" operator="containsText" text="Abierto">
      <formula>NOT(ISERROR(SEARCH("Abierto",K22)))</formula>
    </cfRule>
  </conditionalFormatting>
  <conditionalFormatting sqref="K28:K31">
    <cfRule type="containsText" priority="13" dxfId="8" operator="containsText" text="Abierto">
      <formula>NOT(ISERROR(SEARCH("Abierto",K28)))</formula>
    </cfRule>
  </conditionalFormatting>
  <conditionalFormatting sqref="N35">
    <cfRule type="cellIs" priority="1" dxfId="7" operator="between">
      <formula>0.76</formula>
      <formula>1</formula>
    </cfRule>
    <cfRule type="cellIs" priority="2" dxfId="6" operator="between">
      <formula>0.51</formula>
      <formula>0.75</formula>
    </cfRule>
    <cfRule type="cellIs" priority="3" dxfId="5" operator="between">
      <formula>0.26</formula>
      <formula>0.5</formula>
    </cfRule>
    <cfRule type="cellIs" priority="4" dxfId="4" operator="between">
      <formula>0</formula>
      <formula>0.25</formula>
    </cfRule>
  </conditionalFormatting>
  <dataValidations count="1">
    <dataValidation type="list" allowBlank="1" showInputMessage="1" showErrorMessage="1" sqref="K10:K16 K28:K31 K22:K25 K19 K34:K35">
      <formula1>$U$2:$U$3</formula1>
    </dataValidation>
  </dataValidations>
  <hyperlinks>
    <hyperlink ref="I22" r:id="rId1" display="https://conservatoriodeltolima.edu.co/wp-content/uploads/2023/06/Informe-Rendicion-de-Cuentas-2023.-Vigencia-2022.pdf"/>
    <hyperlink ref="I23" r:id="rId2" display="https://conservatoriodeltolima.edu.co/wp-content/uploads/2023/06/Informe-Rendicion-de-Cuentas-2023.-Vigencia-2022.pdf"/>
  </hyperlinks>
  <printOptions/>
  <pageMargins left="0.7" right="0.7" top="0.75" bottom="0.75" header="0.3" footer="0.3"/>
  <pageSetup fitToHeight="0" fitToWidth="1" horizontalDpi="600" verticalDpi="600" orientation="landscape" scale="24" r:id="rId4"/>
  <drawing r:id="rId3"/>
  <extLst>
    <ext xmlns:x14="http://schemas.microsoft.com/office/spreadsheetml/2009/9/main" uri="{78C0D931-6437-407d-A8EE-F0AAD7539E65}">
      <x14:conditionalFormattings>
        <x14:conditionalFormatting xmlns:xm="http://schemas.microsoft.com/office/excel/2006/main">
          <x14:cfRule type="containsText" priority="18" operator="containsText">
            <xm:f>NOT(ISERROR(SEARCH($U$3,K10)))</xm:f>
            <xm:f>$U$3</xm:f>
            <x14:dxf>
              <font>
                <color theme="6" tint="-0.4999699890613556"/>
              </font>
              <fill>
                <patternFill>
                  <bgColor theme="6" tint="0.5999600291252136"/>
                </patternFill>
              </fill>
              <border/>
            </x14:dxf>
          </x14:cfRule>
          <xm:sqref>K10:K16 K34:K35</xm:sqref>
        </x14:conditionalFormatting>
        <x14:conditionalFormatting xmlns:xm="http://schemas.microsoft.com/office/excel/2006/main">
          <x14:cfRule type="containsText" priority="16" operator="containsText">
            <xm:f>NOT(ISERROR(SEARCH($U$3,K19)))</xm:f>
            <xm:f>$U$3</xm:f>
            <x14:dxf>
              <font>
                <color theme="6" tint="-0.4999699890613556"/>
              </font>
              <fill>
                <patternFill>
                  <bgColor theme="6" tint="0.5999600291252136"/>
                </patternFill>
              </fill>
            </x14:dxf>
          </x14:cfRule>
          <xm:sqref>K19</xm:sqref>
        </x14:conditionalFormatting>
        <x14:conditionalFormatting xmlns:xm="http://schemas.microsoft.com/office/excel/2006/main">
          <x14:cfRule type="containsText" priority="14" operator="containsText">
            <xm:f>NOT(ISERROR(SEARCH($U$3,K22)))</xm:f>
            <xm:f>$U$3</xm:f>
            <x14:dxf>
              <font>
                <color theme="6" tint="-0.4999699890613556"/>
              </font>
              <fill>
                <patternFill>
                  <bgColor theme="6" tint="0.5999600291252136"/>
                </patternFill>
              </fill>
            </x14:dxf>
          </x14:cfRule>
          <xm:sqref>K22:K25</xm:sqref>
        </x14:conditionalFormatting>
        <x14:conditionalFormatting xmlns:xm="http://schemas.microsoft.com/office/excel/2006/main">
          <x14:cfRule type="containsText" priority="12" operator="containsText">
            <xm:f>NOT(ISERROR(SEARCH($U$3,K28)))</xm:f>
            <xm:f>$U$3</xm:f>
            <x14:dxf>
              <font>
                <color theme="6" tint="-0.4999699890613556"/>
              </font>
              <fill>
                <patternFill>
                  <bgColor theme="6" tint="0.5999600291252136"/>
                </patternFill>
              </fill>
            </x14:dxf>
          </x14:cfRule>
          <xm:sqref>K28:K31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Conservatorio</dc:creator>
  <cp:keywords/>
  <dc:description/>
  <cp:lastModifiedBy>BBLTCSS12</cp:lastModifiedBy>
  <cp:lastPrinted>2023-09-19T14:58:54Z</cp:lastPrinted>
  <dcterms:created xsi:type="dcterms:W3CDTF">2023-09-13T13:08:57Z</dcterms:created>
  <dcterms:modified xsi:type="dcterms:W3CDTF">2023-10-11T20:41:43Z</dcterms:modified>
  <cp:category/>
  <cp:version/>
  <cp:contentType/>
  <cp:contentStatus/>
</cp:coreProperties>
</file>