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85" windowWidth="23715" windowHeight="9795" activeTab="2"/>
  </bookViews>
  <sheets>
    <sheet name="Consolidado 2019" sheetId="9" r:id="rId1"/>
    <sheet name="Efect. eacciones de m (2019)" sheetId="10" r:id="rId2"/>
    <sheet name="Cum. Act. Proceso  2019" sheetId="11" r:id="rId3"/>
  </sheets>
  <calcPr calcId="144525"/>
</workbook>
</file>

<file path=xl/calcChain.xml><?xml version="1.0" encoding="utf-8"?>
<calcChain xmlns="http://schemas.openxmlformats.org/spreadsheetml/2006/main">
  <c r="P49" i="10" l="1"/>
  <c r="O49" i="10"/>
  <c r="D23" i="10" s="1"/>
  <c r="K9" i="9" s="1"/>
  <c r="X46" i="10"/>
  <c r="W46" i="10"/>
  <c r="T44" i="10"/>
  <c r="S44" i="10"/>
  <c r="N55" i="11"/>
  <c r="K55" i="11"/>
  <c r="N54" i="11"/>
  <c r="K54" i="11"/>
  <c r="D14" i="11"/>
  <c r="A12" i="11"/>
  <c r="A10" i="11"/>
  <c r="B8" i="11"/>
  <c r="A8" i="11"/>
  <c r="L48" i="10"/>
  <c r="K48" i="10"/>
  <c r="D25" i="10"/>
  <c r="Q9" i="9" s="1"/>
  <c r="D24" i="10"/>
  <c r="N9" i="9" s="1"/>
  <c r="A12" i="10"/>
  <c r="A10" i="10"/>
  <c r="B8" i="10"/>
  <c r="A8" i="10"/>
  <c r="D22" i="10" l="1"/>
  <c r="H9" i="9" s="1"/>
  <c r="D22" i="11"/>
  <c r="H10" i="9" s="1"/>
  <c r="D23" i="11"/>
  <c r="N10" i="9" s="1"/>
</calcChain>
</file>

<file path=xl/comments1.xml><?xml version="1.0" encoding="utf-8"?>
<comments xmlns="http://schemas.openxmlformats.org/spreadsheetml/2006/main">
  <authors>
    <author xml:space="preserve">Ma Fernanda Pinilla </author>
  </authors>
  <commentList>
    <comment ref="A7" authorId="0">
      <text>
        <r>
          <rPr>
            <b/>
            <sz val="8"/>
            <color indexed="81"/>
            <rFont val="Tahoma"/>
            <family val="2"/>
          </rPr>
          <t>Nombre de la perspectiva o proceso a la cual pertenece el indicador</t>
        </r>
      </text>
    </comment>
    <comment ref="A9" authorId="0">
      <text>
        <r>
          <rPr>
            <b/>
            <sz val="8"/>
            <color indexed="81"/>
            <rFont val="Tahoma"/>
            <family val="2"/>
          </rPr>
          <t>Descripción u objetivo del indicador</t>
        </r>
      </text>
    </comment>
    <comment ref="A11" authorId="0">
      <text>
        <r>
          <rPr>
            <b/>
            <sz val="8"/>
            <color indexed="81"/>
            <rFont val="Tahoma"/>
            <family val="2"/>
          </rPr>
          <t>Descripción u objetivo del indicador</t>
        </r>
      </text>
    </comment>
    <comment ref="A13" authorId="0">
      <text>
        <r>
          <rPr>
            <b/>
            <sz val="8"/>
            <color indexed="81"/>
            <rFont val="Tahoma"/>
            <family val="2"/>
          </rPr>
          <t xml:space="preserve">De donde se obtiene la información para calcular el indicador
</t>
        </r>
      </text>
    </comment>
    <comment ref="D13" authorId="0">
      <text>
        <r>
          <rPr>
            <b/>
            <sz val="8"/>
            <color indexed="81"/>
            <rFont val="Tahoma"/>
            <family val="2"/>
          </rPr>
          <t>Periodicidad de captura del indicador: diaria, mensual, trimestral. Etc.</t>
        </r>
      </text>
    </comment>
    <comment ref="A16" authorId="0">
      <text>
        <r>
          <rPr>
            <b/>
            <sz val="8"/>
            <color indexed="81"/>
            <rFont val="Tahoma"/>
            <family val="2"/>
          </rPr>
          <t>Función que se aplicará a los datos al agruparlos (Trimestral, Semestral, etc.) para su análisis</t>
        </r>
      </text>
    </comment>
    <comment ref="D16" authorId="0">
      <text>
        <r>
          <rPr>
            <b/>
            <sz val="8"/>
            <color indexed="81"/>
            <rFont val="Tahoma"/>
            <family val="2"/>
          </rPr>
          <t>Corresponde al encargado de realizar la medicion y el analisis del indicador</t>
        </r>
      </text>
    </comment>
  </commentList>
</comments>
</file>

<file path=xl/comments2.xml><?xml version="1.0" encoding="utf-8"?>
<comments xmlns="http://schemas.openxmlformats.org/spreadsheetml/2006/main">
  <authors>
    <author xml:space="preserve">Ma Fernanda Pinilla </author>
  </authors>
  <commentList>
    <comment ref="A7" authorId="0">
      <text>
        <r>
          <rPr>
            <b/>
            <sz val="8"/>
            <color indexed="81"/>
            <rFont val="Tahoma"/>
            <family val="2"/>
          </rPr>
          <t>Nombre de la perspectiva o proceso a la cual pertenece el indicador</t>
        </r>
      </text>
    </comment>
    <comment ref="A9" authorId="0">
      <text>
        <r>
          <rPr>
            <b/>
            <sz val="8"/>
            <color indexed="81"/>
            <rFont val="Tahoma"/>
            <family val="2"/>
          </rPr>
          <t>Descripción u objetivo del indicador</t>
        </r>
      </text>
    </comment>
    <comment ref="A11" authorId="0">
      <text>
        <r>
          <rPr>
            <b/>
            <sz val="8"/>
            <color indexed="81"/>
            <rFont val="Tahoma"/>
            <family val="2"/>
          </rPr>
          <t>Descripción u objetivo del indicador</t>
        </r>
      </text>
    </comment>
    <comment ref="A13" authorId="0">
      <text>
        <r>
          <rPr>
            <b/>
            <sz val="8"/>
            <color indexed="81"/>
            <rFont val="Tahoma"/>
            <family val="2"/>
          </rPr>
          <t xml:space="preserve">De donde se obtiene la información para calcular el indicador
</t>
        </r>
      </text>
    </comment>
    <comment ref="D13" authorId="0">
      <text>
        <r>
          <rPr>
            <b/>
            <sz val="8"/>
            <color indexed="81"/>
            <rFont val="Tahoma"/>
            <family val="2"/>
          </rPr>
          <t>Periodicidad de captura del indicador: diaria, mensual, trimestral. Etc.</t>
        </r>
      </text>
    </comment>
    <comment ref="A16" authorId="0">
      <text>
        <r>
          <rPr>
            <b/>
            <sz val="8"/>
            <color indexed="81"/>
            <rFont val="Tahoma"/>
            <family val="2"/>
          </rPr>
          <t>Función que se aplicará a los datos al agruparlos (Trimestral, Semestral, etc.) para su análisis</t>
        </r>
      </text>
    </comment>
    <comment ref="D16" authorId="0">
      <text>
        <r>
          <rPr>
            <b/>
            <sz val="8"/>
            <color indexed="81"/>
            <rFont val="Tahoma"/>
            <family val="2"/>
          </rPr>
          <t>Corresponde al encargado de realizar la medicion y el analisis del indicador</t>
        </r>
      </text>
    </comment>
  </commentList>
</comments>
</file>

<file path=xl/sharedStrings.xml><?xml version="1.0" encoding="utf-8"?>
<sst xmlns="http://schemas.openxmlformats.org/spreadsheetml/2006/main" count="206" uniqueCount="130">
  <si>
    <t xml:space="preserve">   GESTION DEL MEJORAMIENTO</t>
  </si>
  <si>
    <t xml:space="preserve">   CUADRO CONTROL DE INDICADORES</t>
  </si>
  <si>
    <t xml:space="preserve">    CODIGO: GM-FO-15</t>
  </si>
  <si>
    <t xml:space="preserve">    VERSION: 01</t>
  </si>
  <si>
    <t xml:space="preserve">    FECHA: 01/12/2015</t>
  </si>
  <si>
    <t>PROCESO</t>
  </si>
  <si>
    <t>OBJETIVOS DE CALIDAD</t>
  </si>
  <si>
    <t>NOMBRE DEL INDICADOR</t>
  </si>
  <si>
    <t>FORMULA</t>
  </si>
  <si>
    <t>INTENSIÓN</t>
  </si>
  <si>
    <t>FRECUENCIA</t>
  </si>
  <si>
    <t>META</t>
  </si>
  <si>
    <t>RESULTADO PROMEDIO</t>
  </si>
  <si>
    <t>ENE</t>
  </si>
  <si>
    <t>FEB</t>
  </si>
  <si>
    <t>MAR</t>
  </si>
  <si>
    <t>ABR</t>
  </si>
  <si>
    <t>MAY</t>
  </si>
  <si>
    <t>JUN</t>
  </si>
  <si>
    <t>JUL</t>
  </si>
  <si>
    <t>AGO</t>
  </si>
  <si>
    <t>SEP</t>
  </si>
  <si>
    <t>OCT</t>
  </si>
  <si>
    <t>NOV</t>
  </si>
  <si>
    <t>DIC</t>
  </si>
  <si>
    <t>SEGUIMIENTO A INDICADOR</t>
  </si>
  <si>
    <t>Creciente</t>
  </si>
  <si>
    <t>Decreciente</t>
  </si>
  <si>
    <t>Valor fijo</t>
  </si>
  <si>
    <t>GENERALIDADES</t>
  </si>
  <si>
    <t>Nombre</t>
  </si>
  <si>
    <t>Meta</t>
  </si>
  <si>
    <t>tendencia</t>
  </si>
  <si>
    <t>Intención del Indicador</t>
  </si>
  <si>
    <t>Formula de cálculo</t>
  </si>
  <si>
    <t>Fuente de la información</t>
  </si>
  <si>
    <t>Frecuencia de medición</t>
  </si>
  <si>
    <t>Control de acciones de mejora</t>
  </si>
  <si>
    <t>Trimestral</t>
  </si>
  <si>
    <t>Frecuencia de análisis</t>
  </si>
  <si>
    <t>Responsable del proceso</t>
  </si>
  <si>
    <t>SEGUIMIENTO</t>
  </si>
  <si>
    <t>ANALISIS</t>
  </si>
  <si>
    <t>MES</t>
  </si>
  <si>
    <t>Medición</t>
  </si>
  <si>
    <t>Grafica</t>
  </si>
  <si>
    <t>Análisis</t>
  </si>
  <si>
    <t>DETALLE</t>
  </si>
  <si>
    <t>Acción Correctiva</t>
  </si>
  <si>
    <t xml:space="preserve">Acción Preventiva </t>
  </si>
  <si>
    <t>Abril (Mide: Ene - Feb - Mar)</t>
  </si>
  <si>
    <t>Julio (Abr - May - Jun)</t>
  </si>
  <si>
    <t>Octubre (Mide: Jul - Agos - Sept)</t>
  </si>
  <si>
    <t>ACCIÓN</t>
  </si>
  <si>
    <t>programada</t>
  </si>
  <si>
    <t>cerrada</t>
  </si>
  <si>
    <t>TOTALES</t>
  </si>
  <si>
    <t>Directora Escuela de Musica</t>
  </si>
  <si>
    <t>Gestión del mejoramiento</t>
  </si>
  <si>
    <t>Mejorar continuamente el desempeño de los procesos del SGC</t>
  </si>
  <si>
    <t>Efectividad de las acciones de mejora implementadas</t>
  </si>
  <si>
    <t>Medir la efectividad de las acciones de mejora implementadas</t>
  </si>
  <si>
    <t>Numero de acciones de mejora eficaces cerradas en el periodo*100/total de acciones de mejora cerradas en el periodo</t>
  </si>
  <si>
    <t>Enero (Mide: Oct - Nov - Dic. )</t>
  </si>
  <si>
    <t>Enero (Oct-Nov-Dic.2017)</t>
  </si>
  <si>
    <t>Abril (En-Feb-Mar.2018)</t>
  </si>
  <si>
    <t>Julio (Abr-May-Jun.2018)</t>
  </si>
  <si>
    <t>Octubre (Jul-Ag-Sept.2018)</t>
  </si>
  <si>
    <t>CERRADA</t>
  </si>
  <si>
    <t>EFICAZ</t>
  </si>
  <si>
    <t>Cumplimiento Actividades del Proceso</t>
  </si>
  <si>
    <t xml:space="preserve">Medir el cumplimiento de la planeación de las actividades de Gestion del Mejoramiento </t>
  </si>
  <si>
    <t>Numero de acciones ejecutadas en el periodo*100/total de acciones propuestas en el cronograma para el periodo</t>
  </si>
  <si>
    <t>Cronograma de actividades del proceso</t>
  </si>
  <si>
    <t>Elaboración del plan de trabajo 2018</t>
  </si>
  <si>
    <t>Seguimiento a la medición de indicadores y carga en SYNERGY</t>
  </si>
  <si>
    <t>Seguimiento a no conformidades de auditoria interna y externa</t>
  </si>
  <si>
    <t>Apoyo a todo el personal en relación con inquietudes en la ejecución de los procesos del sistema de gestión de calidad</t>
  </si>
  <si>
    <t>Seguimiento al registro de productos no conformes</t>
  </si>
  <si>
    <t>Seguimiento a la Matriz de riesgos</t>
  </si>
  <si>
    <t>Apoyo a los auditores internos en la elaboración de las listas de verificación</t>
  </si>
  <si>
    <t>Auditorias internas</t>
  </si>
  <si>
    <t>Apoyo a los auditores internos en la elaboración de los informes de auditoria</t>
  </si>
  <si>
    <t>Entrega de los informes de auditoria por parte de los auditores</t>
  </si>
  <si>
    <t>Apoyo a los a los lideres de procesos para la elaboración de los informes para la revision de la Alta Dirección</t>
  </si>
  <si>
    <t>Entrega de Informes para la revision por la Alta Dirección</t>
  </si>
  <si>
    <t>Revisión por la Alta Dirección</t>
  </si>
  <si>
    <t>Apoyo a los lideres de proceso en la documentación de las acciones de mejora resultantes de la auditoria interna</t>
  </si>
  <si>
    <t>Auditoria de seguimiento por parte del ICONTEC</t>
  </si>
  <si>
    <t>Construcción de planes de mejoramiento resultado de la auditoría externa</t>
  </si>
  <si>
    <t>Revision general del Sistema de Gestion de la Calidad</t>
  </si>
  <si>
    <t>Semestral</t>
  </si>
  <si>
    <t xml:space="preserve">Actividades a ejecutar en el semestre </t>
  </si>
  <si>
    <t>Actividades cumplidas</t>
  </si>
  <si>
    <t>ENERO 2019 ( Jul-Ago-Sep- Oct- Nov- Dic. 2018)</t>
  </si>
  <si>
    <t>TOTAL ACTIVIDADES PROGRAMADAS</t>
  </si>
  <si>
    <t>TOTAL ACTIVIDADES EJECUTADAS</t>
  </si>
  <si>
    <t>Enero (Julio-Diciembre 2018)</t>
  </si>
  <si>
    <t>x</t>
  </si>
  <si>
    <t>AÑO 2018</t>
  </si>
  <si>
    <t>Julio (Enero-Junio 2019)</t>
  </si>
  <si>
    <t>Enero (oct-nov-dic 2018)</t>
  </si>
  <si>
    <t>Abril (ene-feb-mar 2019)</t>
  </si>
  <si>
    <t>Julio (abr-may-jun 2019)</t>
  </si>
  <si>
    <t>Octubre (jul-ago-sep 2019)</t>
  </si>
  <si>
    <t>JULIO 2019 ( Ene-Feb-Mar-Abril-May-Jun. 2019)</t>
  </si>
  <si>
    <t>X</t>
  </si>
  <si>
    <t xml:space="preserve">En el periodo 2018 B de Julio a Diciembre, el procesos de Gesrion del Mejoramiento desarrollo y ejecuto cada una de las actividades contempladas en el cronograma de actividades del procesos, aprobada en el comite MECI y Calidad, cumpliendo a cabalidad con el control, asesoramiento y seguiento del Sistema de Gestion institucional. </t>
  </si>
  <si>
    <t>Mejora No. 93421 en synergy</t>
  </si>
  <si>
    <t>Mejora No. 93248 en synergy</t>
  </si>
  <si>
    <t>Mejora No. 85783 en synergy</t>
  </si>
  <si>
    <t>Mejora No.85779 en synergy</t>
  </si>
  <si>
    <t>Correctiva No. 78752 en synergy</t>
  </si>
  <si>
    <t>Correctiva No. 78750 en synergy</t>
  </si>
  <si>
    <t>Correctiva No. 74559 en synergy</t>
  </si>
  <si>
    <t xml:space="preserve">Las acciones que se cerraron fueron eficaces,  (93421,93248,85783,85779,78752,78750,74559). Cabe resaltar que la mayoria se cerraron despues de la fecha final. </t>
  </si>
  <si>
    <t>Elaboración del programa de auditoría</t>
  </si>
  <si>
    <t>Seguimiento al cierre de acciones de mejora producto de no conformidades de auditoria interna, externa, seguimientos a procesos y resultados de la evaluacion institucional</t>
  </si>
  <si>
    <t>Cargar el plan de auditoria en SYNERGY</t>
  </si>
  <si>
    <t>Revisión de los indicadores de gestión de los procesos</t>
  </si>
  <si>
    <t xml:space="preserve">Durante el periodo de enerero, febrero y marzo no se cerro ninguna accion. </t>
  </si>
  <si>
    <t>Mejora No. 85786 en synergy</t>
  </si>
  <si>
    <t>Mejora No. 86949 en synergy</t>
  </si>
  <si>
    <t>Mejora No. 91045 en synergy</t>
  </si>
  <si>
    <t>Correctiva No. 91864 en synergy</t>
  </si>
  <si>
    <t>Correctiva No. 92173 en synergy</t>
  </si>
  <si>
    <t>Correctiva No. 95325 en synergy</t>
  </si>
  <si>
    <t>Mejora No. 60584 en synergy</t>
  </si>
  <si>
    <t xml:space="preserve">Las acciones que se cerraron fueron eficaces,  (85786, 86949, 91045, 91864, 92173, 95325, 60584). Cabe resaltar que la mayoria se cerraron despues de la fecha final. </t>
  </si>
  <si>
    <t xml:space="preserve">En el periodo 2019 A de Enero a Junio, el procesos de Gestion del Mejoramiento desarrollo y ejecuto cada una de las actividades contempladas en el cronograma de actividades del procesos, aprobada en el comite MECI y Calidad, cumpliendo a cabalidad con el control, asesoramiento y seguiento del Sistema de Gestion institucional.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</si>
</sst>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font>
      <sz val="11"/>
      <color theme="1"/>
      <name val="Calibri"/>
      <family val="2"/>
      <scheme val="minor"/>
    </font>
    <font>
      <b/>
      <sz val="10"/>
      <name val="Gotham Light"/>
    </font>
    <font>
      <b/>
      <sz val="10"/>
      <color theme="1"/>
      <name val="Gotham Light"/>
    </font>
    <font>
      <sz val="10"/>
      <name val="Gotham Light"/>
    </font>
    <font>
      <b/>
      <sz val="10"/>
      <color theme="0"/>
      <name val="Gotham Light"/>
    </font>
    <font>
      <sz val="11"/>
      <color theme="1"/>
      <name val="Calibri"/>
      <family val="2"/>
      <scheme val="minor"/>
    </font>
    <font>
      <sz val="10"/>
      <name val="Arial"/>
      <family val="2"/>
    </font>
    <font>
      <b/>
      <sz val="8"/>
      <color indexed="81"/>
      <name val="Tahoma"/>
      <family val="2"/>
    </font>
    <font>
      <u/>
      <sz val="13"/>
      <color indexed="12"/>
      <name val="Arial"/>
      <family val="2"/>
    </font>
    <font>
      <sz val="10"/>
      <color theme="1"/>
      <name val="Calibri"/>
      <family val="2"/>
      <scheme val="minor"/>
    </font>
    <font>
      <i/>
      <sz val="10"/>
      <name val="Gotham Light"/>
    </font>
    <font>
      <sz val="10"/>
      <color theme="6" tint="-0.499984740745262"/>
      <name val="Gotham Light"/>
    </font>
    <font>
      <sz val="10"/>
      <color theme="1"/>
      <name val="Gotham Light"/>
    </font>
    <font>
      <sz val="11"/>
      <name val="Gotham Light"/>
    </font>
    <font>
      <b/>
      <sz val="11"/>
      <name val="Gotham Light"/>
    </font>
    <font>
      <b/>
      <sz val="11"/>
      <color theme="0"/>
      <name val="Gotham Light"/>
    </font>
    <font>
      <sz val="11"/>
      <color rgb="FFFF0000"/>
      <name val="Gotham Light"/>
    </font>
    <font>
      <sz val="11"/>
      <color theme="1"/>
      <name val="Gotham Light"/>
    </font>
    <font>
      <sz val="11"/>
      <color indexed="12"/>
      <name val="Gotham Light"/>
    </font>
    <font>
      <i/>
      <sz val="8"/>
      <name val="Eras Demi ITC"/>
      <family val="2"/>
    </font>
    <font>
      <sz val="10"/>
      <color rgb="FFFF0000"/>
      <name val="Gotham Light"/>
    </font>
    <font>
      <sz val="10"/>
      <name val="Eras Demi ITC"/>
      <family val="2"/>
    </font>
    <font>
      <b/>
      <sz val="10"/>
      <color rgb="FFFF0000"/>
      <name val="Gotham Light"/>
    </font>
  </fonts>
  <fills count="13">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6" tint="0.79998168889431442"/>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9" fontId="5" fillId="0" borderId="0" applyFont="0" applyFill="0" applyBorder="0" applyAlignment="0" applyProtection="0"/>
    <xf numFmtId="0" fontId="6" fillId="0" borderId="0"/>
    <xf numFmtId="0" fontId="8" fillId="0" borderId="0" applyNumberFormat="0" applyFill="0" applyBorder="0" applyAlignment="0" applyProtection="0">
      <alignment vertical="top"/>
      <protection locked="0"/>
    </xf>
    <xf numFmtId="0" fontId="5" fillId="0" borderId="0"/>
  </cellStyleXfs>
  <cellXfs count="104">
    <xf numFmtId="0" fontId="0" fillId="0" borderId="0" xfId="0"/>
    <xf numFmtId="0" fontId="3" fillId="2" borderId="0" xfId="0" applyFont="1" applyFill="1"/>
    <xf numFmtId="0" fontId="2" fillId="0" borderId="0" xfId="0" applyFont="1" applyBorder="1" applyAlignment="1">
      <alignment vertical="top" wrapText="1"/>
    </xf>
    <xf numFmtId="0" fontId="2" fillId="0" borderId="0" xfId="0" applyFont="1" applyBorder="1" applyAlignment="1">
      <alignment horizontal="left" vertical="center" wrapText="1" indent="2"/>
    </xf>
    <xf numFmtId="0" fontId="3" fillId="0" borderId="0" xfId="0" applyFont="1" applyBorder="1"/>
    <xf numFmtId="0" fontId="9" fillId="0" borderId="0" xfId="0" applyFont="1"/>
    <xf numFmtId="0" fontId="10" fillId="9"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9" fontId="3" fillId="10" borderId="4"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2" fontId="11" fillId="0" borderId="4" xfId="0" applyNumberFormat="1" applyFont="1" applyFill="1" applyBorder="1" applyAlignment="1">
      <alignment horizontal="center" vertical="center"/>
    </xf>
    <xf numFmtId="0" fontId="12" fillId="0" borderId="0" xfId="0" applyFont="1"/>
    <xf numFmtId="0" fontId="13" fillId="5" borderId="0" xfId="2" applyFont="1" applyFill="1" applyBorder="1"/>
    <xf numFmtId="0" fontId="13" fillId="0" borderId="0" xfId="2" applyFont="1"/>
    <xf numFmtId="2" fontId="13" fillId="0" borderId="0" xfId="2" applyNumberFormat="1" applyFont="1" applyAlignment="1">
      <alignment horizontal="center"/>
    </xf>
    <xf numFmtId="0" fontId="13" fillId="0" borderId="0" xfId="2" applyFont="1" applyFill="1"/>
    <xf numFmtId="2" fontId="13" fillId="0" borderId="0" xfId="2" applyNumberFormat="1" applyFont="1" applyFill="1" applyAlignment="1">
      <alignment horizontal="center"/>
    </xf>
    <xf numFmtId="0" fontId="13" fillId="0" borderId="0" xfId="2" applyFont="1" applyBorder="1"/>
    <xf numFmtId="0" fontId="13" fillId="0" borderId="0" xfId="2" applyFont="1" applyBorder="1" applyAlignment="1">
      <alignment horizontal="center" vertical="center"/>
    </xf>
    <xf numFmtId="0" fontId="14" fillId="0" borderId="0" xfId="2" applyFont="1" applyBorder="1" applyAlignment="1">
      <alignment vertical="center"/>
    </xf>
    <xf numFmtId="0" fontId="14" fillId="0" borderId="0" xfId="2" applyFont="1" applyBorder="1" applyAlignment="1">
      <alignment horizontal="center"/>
    </xf>
    <xf numFmtId="9" fontId="13" fillId="0" borderId="4" xfId="1" applyFont="1" applyBorder="1" applyAlignment="1">
      <alignment horizontal="center" vertical="center" wrapText="1"/>
    </xf>
    <xf numFmtId="9" fontId="13" fillId="0" borderId="4" xfId="1" applyFont="1" applyBorder="1" applyAlignment="1">
      <alignment horizontal="center" vertical="center"/>
    </xf>
    <xf numFmtId="0" fontId="16" fillId="0" borderId="0" xfId="2" applyFont="1" applyBorder="1" applyAlignment="1">
      <alignment horizontal="center" vertical="center"/>
    </xf>
    <xf numFmtId="164" fontId="13" fillId="0" borderId="0" xfId="2" applyNumberFormat="1" applyFont="1" applyBorder="1" applyAlignment="1">
      <alignment horizontal="center" vertical="center"/>
    </xf>
    <xf numFmtId="1" fontId="14" fillId="0" borderId="0" xfId="2" applyNumberFormat="1" applyFont="1" applyBorder="1" applyAlignment="1">
      <alignment horizontal="center" vertical="center"/>
    </xf>
    <xf numFmtId="2" fontId="13" fillId="0" borderId="0" xfId="2" applyNumberFormat="1" applyFont="1" applyBorder="1" applyAlignment="1">
      <alignment horizontal="center" vertical="center"/>
    </xf>
    <xf numFmtId="0" fontId="13" fillId="0" borderId="0" xfId="2" applyFont="1" applyAlignment="1">
      <alignment horizontal="center" vertical="center" wrapText="1"/>
    </xf>
    <xf numFmtId="0" fontId="13" fillId="0" borderId="4" xfId="2" applyFont="1" applyBorder="1" applyAlignment="1">
      <alignment vertical="center"/>
    </xf>
    <xf numFmtId="0" fontId="14" fillId="0" borderId="4" xfId="2" applyFont="1" applyBorder="1" applyAlignment="1"/>
    <xf numFmtId="0" fontId="14" fillId="0" borderId="0" xfId="2" applyFont="1" applyBorder="1" applyAlignment="1">
      <alignment horizontal="center" vertical="center" wrapText="1"/>
    </xf>
    <xf numFmtId="0" fontId="14" fillId="7" borderId="4" xfId="2" applyFont="1" applyFill="1" applyBorder="1" applyAlignment="1">
      <alignment horizontal="center" vertical="center"/>
    </xf>
    <xf numFmtId="0" fontId="13" fillId="2" borderId="4" xfId="2" applyFont="1" applyFill="1" applyBorder="1" applyAlignment="1">
      <alignment horizontal="left" vertical="center" wrapText="1"/>
    </xf>
    <xf numFmtId="0" fontId="13" fillId="2" borderId="4" xfId="2" applyFont="1" applyFill="1" applyBorder="1" applyAlignment="1">
      <alignment horizontal="center" vertical="center" wrapText="1"/>
    </xf>
    <xf numFmtId="0" fontId="13" fillId="0" borderId="4" xfId="2" applyFont="1" applyBorder="1" applyAlignment="1">
      <alignment horizontal="left" vertical="center" wrapText="1"/>
    </xf>
    <xf numFmtId="0" fontId="13" fillId="0" borderId="4" xfId="2" applyFont="1" applyBorder="1" applyAlignment="1">
      <alignment vertical="center" wrapText="1"/>
    </xf>
    <xf numFmtId="0" fontId="13" fillId="0" borderId="4" xfId="2" applyFont="1" applyBorder="1"/>
    <xf numFmtId="0" fontId="13" fillId="0" borderId="0" xfId="2" applyFont="1" applyBorder="1" applyAlignment="1">
      <alignment vertical="center" wrapText="1"/>
    </xf>
    <xf numFmtId="0" fontId="13" fillId="0" borderId="0" xfId="2" applyFont="1" applyBorder="1" applyAlignment="1">
      <alignment horizontal="center" vertical="center" wrapText="1"/>
    </xf>
    <xf numFmtId="0" fontId="14" fillId="0" borderId="0" xfId="2" applyFont="1" applyBorder="1" applyAlignment="1">
      <alignment horizontal="center" vertical="center"/>
    </xf>
    <xf numFmtId="0" fontId="17" fillId="0" borderId="0" xfId="0" applyFont="1"/>
    <xf numFmtId="0" fontId="14" fillId="2" borderId="4" xfId="2" applyFont="1" applyFill="1" applyBorder="1" applyAlignment="1">
      <alignment horizontal="left" vertical="center" wrapText="1"/>
    </xf>
    <xf numFmtId="0" fontId="18" fillId="2" borderId="4" xfId="3" applyFont="1" applyFill="1" applyBorder="1" applyAlignment="1" applyProtection="1">
      <alignment horizontal="justify"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8" fillId="0" borderId="4" xfId="3" applyFill="1" applyBorder="1" applyAlignment="1" applyProtection="1">
      <alignment horizontal="center" vertical="center" wrapText="1"/>
    </xf>
    <xf numFmtId="0" fontId="0" fillId="0" borderId="4" xfId="0" applyBorder="1" applyAlignment="1">
      <alignment horizontal="center" vertical="center" wrapText="1"/>
    </xf>
    <xf numFmtId="0" fontId="13" fillId="2" borderId="0" xfId="2" applyFont="1" applyFill="1" applyBorder="1"/>
    <xf numFmtId="0" fontId="14" fillId="2" borderId="0" xfId="2" applyFont="1" applyFill="1" applyBorder="1" applyAlignment="1">
      <alignment horizontal="center" vertical="center"/>
    </xf>
    <xf numFmtId="0" fontId="13" fillId="2" borderId="0" xfId="2" applyFont="1" applyFill="1" applyBorder="1" applyAlignment="1">
      <alignment vertical="center" wrapText="1"/>
    </xf>
    <xf numFmtId="0" fontId="20" fillId="0" borderId="4" xfId="2" applyFont="1" applyBorder="1"/>
    <xf numFmtId="0" fontId="20" fillId="0" borderId="4" xfId="2" applyFont="1" applyBorder="1" applyAlignment="1">
      <alignment horizontal="center"/>
    </xf>
    <xf numFmtId="0" fontId="20" fillId="0" borderId="4" xfId="2" applyFont="1" applyBorder="1" applyAlignment="1">
      <alignment wrapText="1"/>
    </xf>
    <xf numFmtId="0" fontId="20" fillId="0" borderId="4" xfId="2" applyFont="1" applyBorder="1" applyAlignment="1">
      <alignment horizontal="center" wrapText="1"/>
    </xf>
    <xf numFmtId="0" fontId="1" fillId="12" borderId="4" xfId="2" applyFont="1" applyFill="1" applyBorder="1"/>
    <xf numFmtId="0" fontId="21" fillId="0" borderId="7" xfId="0" applyFont="1" applyBorder="1" applyAlignment="1">
      <alignment horizontal="justify" vertical="center" wrapText="1"/>
    </xf>
    <xf numFmtId="0" fontId="21" fillId="0" borderId="8" xfId="0" applyFont="1" applyBorder="1" applyAlignment="1">
      <alignment horizontal="justify" vertical="center" wrapText="1"/>
    </xf>
    <xf numFmtId="0" fontId="21" fillId="2" borderId="7" xfId="0" applyFont="1" applyFill="1" applyBorder="1" applyAlignment="1">
      <alignment horizontal="justify" vertical="center" wrapText="1"/>
    </xf>
    <xf numFmtId="0" fontId="21" fillId="2" borderId="4" xfId="0" applyFont="1" applyFill="1" applyBorder="1" applyAlignment="1">
      <alignment horizontal="justify" vertical="center" wrapText="1"/>
    </xf>
    <xf numFmtId="0" fontId="22" fillId="2" borderId="4" xfId="0" applyFont="1" applyFill="1" applyBorder="1" applyAlignment="1">
      <alignment horizontal="center" vertical="center" wrapText="1"/>
    </xf>
    <xf numFmtId="0" fontId="16" fillId="2" borderId="0" xfId="2" applyFont="1" applyFill="1" applyBorder="1" applyAlignment="1">
      <alignment horizontal="center" vertical="center" wrapText="1"/>
    </xf>
    <xf numFmtId="0" fontId="21" fillId="0" borderId="4" xfId="0" applyFont="1" applyBorder="1" applyAlignment="1">
      <alignment horizontal="justify" vertical="center" wrapText="1"/>
    </xf>
    <xf numFmtId="0" fontId="19" fillId="0" borderId="0" xfId="0" applyFont="1" applyBorder="1" applyAlignment="1">
      <alignment horizontal="justify" vertical="center" wrapText="1"/>
    </xf>
    <xf numFmtId="0" fontId="1" fillId="12" borderId="4" xfId="2" applyFont="1" applyFill="1" applyBorder="1" applyAlignment="1">
      <alignment horizontal="center"/>
    </xf>
    <xf numFmtId="0" fontId="1" fillId="2"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4" fillId="0" borderId="4" xfId="2" applyFont="1" applyBorder="1" applyAlignment="1">
      <alignment horizontal="center" vertical="center" wrapText="1"/>
    </xf>
    <xf numFmtId="0" fontId="14" fillId="0" borderId="4" xfId="2" applyFont="1" applyBorder="1" applyAlignment="1">
      <alignment horizontal="center" vertical="center"/>
    </xf>
    <xf numFmtId="0" fontId="13" fillId="0" borderId="4" xfId="2" applyFont="1" applyBorder="1" applyAlignment="1">
      <alignment horizontal="center" vertical="center" wrapText="1"/>
    </xf>
    <xf numFmtId="0" fontId="14" fillId="0" borderId="4" xfId="2" applyFont="1" applyBorder="1" applyAlignment="1">
      <alignment horizontal="center"/>
    </xf>
    <xf numFmtId="0" fontId="14" fillId="6" borderId="4" xfId="2" applyFont="1" applyFill="1" applyBorder="1" applyAlignment="1">
      <alignment horizontal="center"/>
    </xf>
    <xf numFmtId="9" fontId="3" fillId="0" borderId="4"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0" xfId="0" applyFont="1" applyBorder="1" applyAlignment="1">
      <alignment horizontal="left" vertical="center" wrapText="1"/>
    </xf>
    <xf numFmtId="0" fontId="14" fillId="0" borderId="3" xfId="2" applyFont="1" applyBorder="1" applyAlignment="1">
      <alignment horizontal="center" vertical="center" wrapText="1"/>
    </xf>
    <xf numFmtId="0" fontId="13" fillId="0" borderId="4" xfId="2" applyFont="1" applyBorder="1" applyAlignment="1">
      <alignment horizontal="justify" vertical="top" wrapText="1"/>
    </xf>
    <xf numFmtId="0" fontId="14" fillId="0" borderId="4" xfId="2" applyFont="1" applyBorder="1" applyAlignment="1">
      <alignment horizontal="center" vertical="center" wrapText="1"/>
    </xf>
    <xf numFmtId="0" fontId="15" fillId="4" borderId="6" xfId="2" applyFont="1" applyFill="1" applyBorder="1" applyAlignment="1">
      <alignment horizontal="center" vertical="center"/>
    </xf>
    <xf numFmtId="0" fontId="15" fillId="4" borderId="4" xfId="2" applyFont="1" applyFill="1" applyBorder="1" applyAlignment="1">
      <alignment horizontal="center" vertical="center"/>
    </xf>
    <xf numFmtId="0" fontId="14" fillId="0" borderId="4" xfId="2" applyFont="1" applyBorder="1" applyAlignment="1">
      <alignment horizontal="center" vertical="center"/>
    </xf>
    <xf numFmtId="0" fontId="13" fillId="0" borderId="4" xfId="2" applyFont="1" applyBorder="1" applyAlignment="1">
      <alignment horizontal="left" vertical="center"/>
    </xf>
    <xf numFmtId="0" fontId="13" fillId="0" borderId="0" xfId="2" applyFont="1" applyBorder="1" applyAlignment="1">
      <alignment horizontal="center"/>
    </xf>
    <xf numFmtId="0" fontId="15" fillId="4" borderId="5" xfId="2" applyFont="1" applyFill="1" applyBorder="1" applyAlignment="1">
      <alignment horizontal="center" vertical="center"/>
    </xf>
    <xf numFmtId="0" fontId="13" fillId="0" borderId="4" xfId="2" applyFont="1" applyBorder="1" applyAlignment="1">
      <alignment horizontal="center" vertical="center" wrapText="1"/>
    </xf>
    <xf numFmtId="0" fontId="13" fillId="0" borderId="4" xfId="2" applyFont="1" applyBorder="1" applyAlignment="1">
      <alignment horizontal="center" vertical="center"/>
    </xf>
    <xf numFmtId="0" fontId="14" fillId="0" borderId="4" xfId="2" applyFont="1" applyBorder="1" applyAlignment="1">
      <alignment horizontal="center"/>
    </xf>
    <xf numFmtId="49" fontId="13" fillId="0" borderId="4" xfId="2" applyNumberFormat="1" applyFont="1" applyBorder="1" applyAlignment="1">
      <alignment horizontal="center" vertical="center"/>
    </xf>
    <xf numFmtId="0" fontId="13" fillId="0" borderId="4" xfId="2" applyNumberFormat="1" applyFont="1" applyBorder="1" applyAlignment="1">
      <alignment horizontal="center" vertical="center" wrapText="1"/>
    </xf>
    <xf numFmtId="0" fontId="14" fillId="6" borderId="4" xfId="2" applyFont="1" applyFill="1" applyBorder="1" applyAlignment="1">
      <alignment horizontal="center"/>
    </xf>
    <xf numFmtId="9" fontId="13" fillId="0" borderId="4" xfId="2" applyNumberFormat="1" applyFont="1" applyBorder="1" applyAlignment="1">
      <alignment horizontal="center" vertical="center"/>
    </xf>
    <xf numFmtId="0" fontId="13" fillId="0" borderId="4" xfId="2" applyNumberFormat="1" applyFont="1" applyBorder="1" applyAlignment="1">
      <alignment horizontal="center" vertical="center"/>
    </xf>
    <xf numFmtId="0" fontId="13" fillId="4" borderId="4" xfId="2" applyFont="1" applyFill="1" applyBorder="1" applyAlignment="1">
      <alignment horizontal="center"/>
    </xf>
    <xf numFmtId="0" fontId="14" fillId="0" borderId="4" xfId="2" applyFont="1" applyFill="1" applyBorder="1" applyAlignment="1">
      <alignment horizontal="center" vertical="center" wrapText="1"/>
    </xf>
    <xf numFmtId="0" fontId="1" fillId="11" borderId="4" xfId="2" applyFont="1" applyFill="1" applyBorder="1" applyAlignment="1">
      <alignment horizontal="center" vertical="center"/>
    </xf>
  </cellXfs>
  <cellStyles count="5">
    <cellStyle name="Hipervínculo" xfId="3" builtinId="8"/>
    <cellStyle name="Normal" xfId="0" builtinId="0"/>
    <cellStyle name="Normal 2" xfId="2"/>
    <cellStyle name="Normal 3"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b="1"/>
              <a:t>Efectividad en las Acciones de Mejora</a:t>
            </a:r>
          </a:p>
        </c:rich>
      </c:tx>
      <c:overlay val="0"/>
    </c:title>
    <c:autoTitleDeleted val="0"/>
    <c:plotArea>
      <c:layout/>
      <c:lineChart>
        <c:grouping val="standard"/>
        <c:varyColors val="0"/>
        <c:ser>
          <c:idx val="0"/>
          <c:order val="0"/>
          <c:tx>
            <c:strRef>
              <c:f>'Efect. eacciones de m (2019)'!$D$21</c:f>
              <c:strCache>
                <c:ptCount val="1"/>
                <c:pt idx="0">
                  <c:v>Medición</c:v>
                </c:pt>
              </c:strCache>
            </c:strRef>
          </c:tx>
          <c:dLbls>
            <c:showLegendKey val="0"/>
            <c:showVal val="1"/>
            <c:showCatName val="0"/>
            <c:showSerName val="0"/>
            <c:showPercent val="0"/>
            <c:showBubbleSize val="0"/>
            <c:showLeaderLines val="0"/>
          </c:dLbls>
          <c:cat>
            <c:strRef>
              <c:f>'Efect. eacciones de m (2019)'!$B$22:$C$25</c:f>
              <c:strCache>
                <c:ptCount val="4"/>
                <c:pt idx="0">
                  <c:v>Enero (Oct-Nov-Dic.2017)</c:v>
                </c:pt>
                <c:pt idx="1">
                  <c:v>Abril (En-Feb-Mar.2018)</c:v>
                </c:pt>
                <c:pt idx="2">
                  <c:v>Julio (Abr-May-Jun.2018)</c:v>
                </c:pt>
                <c:pt idx="3">
                  <c:v>Octubre (Jul-Ag-Sept.2018)</c:v>
                </c:pt>
              </c:strCache>
            </c:strRef>
          </c:cat>
          <c:val>
            <c:numRef>
              <c:f>'Efect. eacciones de m (2019)'!$D$22:$D$25</c:f>
              <c:numCache>
                <c:formatCode>0%</c:formatCode>
                <c:ptCount val="4"/>
                <c:pt idx="0">
                  <c:v>1</c:v>
                </c:pt>
                <c:pt idx="1">
                  <c:v>0</c:v>
                </c:pt>
                <c:pt idx="2">
                  <c:v>1</c:v>
                </c:pt>
                <c:pt idx="3">
                  <c:v>0</c:v>
                </c:pt>
              </c:numCache>
            </c:numRef>
          </c:val>
          <c:smooth val="0"/>
        </c:ser>
        <c:ser>
          <c:idx val="1"/>
          <c:order val="1"/>
          <c:tx>
            <c:strRef>
              <c:f>'Efect. eacciones de m (2019)'!$E$21</c:f>
              <c:strCache>
                <c:ptCount val="1"/>
                <c:pt idx="0">
                  <c:v>Meta</c:v>
                </c:pt>
              </c:strCache>
            </c:strRef>
          </c:tx>
          <c:dLbls>
            <c:showLegendKey val="0"/>
            <c:showVal val="1"/>
            <c:showCatName val="0"/>
            <c:showSerName val="0"/>
            <c:showPercent val="0"/>
            <c:showBubbleSize val="0"/>
            <c:showLeaderLines val="0"/>
          </c:dLbls>
          <c:cat>
            <c:strRef>
              <c:f>'Efect. eacciones de m (2019)'!$B$22:$C$25</c:f>
              <c:strCache>
                <c:ptCount val="4"/>
                <c:pt idx="0">
                  <c:v>Enero (Oct-Nov-Dic.2017)</c:v>
                </c:pt>
                <c:pt idx="1">
                  <c:v>Abril (En-Feb-Mar.2018)</c:v>
                </c:pt>
                <c:pt idx="2">
                  <c:v>Julio (Abr-May-Jun.2018)</c:v>
                </c:pt>
                <c:pt idx="3">
                  <c:v>Octubre (Jul-Ag-Sept.2018)</c:v>
                </c:pt>
              </c:strCache>
            </c:strRef>
          </c:cat>
          <c:val>
            <c:numRef>
              <c:f>'Efect. eacciones de m (2019)'!$E$22:$E$25</c:f>
              <c:numCache>
                <c:formatCode>0%</c:formatCode>
                <c:ptCount val="4"/>
                <c:pt idx="0">
                  <c:v>0.8</c:v>
                </c:pt>
                <c:pt idx="1">
                  <c:v>0.8</c:v>
                </c:pt>
                <c:pt idx="2">
                  <c:v>0.8</c:v>
                </c:pt>
                <c:pt idx="3">
                  <c:v>0.8</c:v>
                </c:pt>
              </c:numCache>
            </c:numRef>
          </c:val>
          <c:smooth val="0"/>
        </c:ser>
        <c:dLbls>
          <c:showLegendKey val="0"/>
          <c:showVal val="0"/>
          <c:showCatName val="0"/>
          <c:showSerName val="0"/>
          <c:showPercent val="0"/>
          <c:showBubbleSize val="0"/>
        </c:dLbls>
        <c:marker val="1"/>
        <c:smooth val="0"/>
        <c:axId val="121261056"/>
        <c:axId val="121332480"/>
      </c:lineChart>
      <c:catAx>
        <c:axId val="12126105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1332480"/>
        <c:crosses val="autoZero"/>
        <c:auto val="1"/>
        <c:lblAlgn val="ctr"/>
        <c:lblOffset val="100"/>
        <c:noMultiLvlLbl val="0"/>
      </c:catAx>
      <c:valAx>
        <c:axId val="12133248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1261056"/>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b="1"/>
              <a:t>Efectividad en las Acciones de Mejora</a:t>
            </a:r>
          </a:p>
        </c:rich>
      </c:tx>
      <c:layout/>
      <c:overlay val="0"/>
    </c:title>
    <c:autoTitleDeleted val="0"/>
    <c:plotArea>
      <c:layout/>
      <c:lineChart>
        <c:grouping val="standard"/>
        <c:varyColors val="0"/>
        <c:ser>
          <c:idx val="0"/>
          <c:order val="0"/>
          <c:tx>
            <c:strRef>
              <c:f>'Cum. Act. Proceso  2019'!$D$21</c:f>
              <c:strCache>
                <c:ptCount val="1"/>
                <c:pt idx="0">
                  <c:v>Medición</c:v>
                </c:pt>
              </c:strCache>
            </c:strRef>
          </c:tx>
          <c:cat>
            <c:strRef>
              <c:f>'Cum. Act. Proceso  2019'!$B$22:$C$23</c:f>
              <c:strCache>
                <c:ptCount val="2"/>
                <c:pt idx="0">
                  <c:v>Enero (Julio-Diciembre 2018)</c:v>
                </c:pt>
                <c:pt idx="1">
                  <c:v>Julio (Enero-Junio 2019)</c:v>
                </c:pt>
              </c:strCache>
            </c:strRef>
          </c:cat>
          <c:val>
            <c:numRef>
              <c:f>'Cum. Act. Proceso  2019'!$D$22:$D$23</c:f>
              <c:numCache>
                <c:formatCode>0%</c:formatCode>
                <c:ptCount val="2"/>
                <c:pt idx="0">
                  <c:v>1</c:v>
                </c:pt>
                <c:pt idx="1">
                  <c:v>1</c:v>
                </c:pt>
              </c:numCache>
            </c:numRef>
          </c:val>
          <c:smooth val="0"/>
        </c:ser>
        <c:ser>
          <c:idx val="1"/>
          <c:order val="1"/>
          <c:tx>
            <c:strRef>
              <c:f>'Cum. Act. Proceso  2019'!$E$21</c:f>
              <c:strCache>
                <c:ptCount val="1"/>
                <c:pt idx="0">
                  <c:v>Meta</c:v>
                </c:pt>
              </c:strCache>
            </c:strRef>
          </c:tx>
          <c:val>
            <c:numRef>
              <c:f>'Cum. Act. Proceso  2019'!$E$22:$E$23</c:f>
              <c:numCache>
                <c:formatCode>0%</c:formatCode>
                <c:ptCount val="2"/>
                <c:pt idx="0">
                  <c:v>0.8</c:v>
                </c:pt>
                <c:pt idx="1">
                  <c:v>0.8</c:v>
                </c:pt>
              </c:numCache>
            </c:numRef>
          </c:val>
          <c:smooth val="0"/>
        </c:ser>
        <c:dLbls>
          <c:showLegendKey val="0"/>
          <c:showVal val="0"/>
          <c:showCatName val="0"/>
          <c:showSerName val="0"/>
          <c:showPercent val="0"/>
          <c:showBubbleSize val="0"/>
        </c:dLbls>
        <c:marker val="1"/>
        <c:smooth val="0"/>
        <c:axId val="120683136"/>
        <c:axId val="120693120"/>
      </c:lineChart>
      <c:catAx>
        <c:axId val="120683136"/>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0693120"/>
        <c:crosses val="autoZero"/>
        <c:auto val="1"/>
        <c:lblAlgn val="ctr"/>
        <c:lblOffset val="100"/>
        <c:noMultiLvlLbl val="0"/>
      </c:catAx>
      <c:valAx>
        <c:axId val="12069312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0683136"/>
        <c:crosses val="autoZero"/>
        <c:crossBetween val="between"/>
      </c:valAx>
    </c:plotArea>
    <c:legend>
      <c:legendPos val="r"/>
      <c:layout/>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Consolidado 2019'!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hyperlink" Target="#'Consolidado 2019'!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0</xdr:row>
      <xdr:rowOff>152400</xdr:rowOff>
    </xdr:from>
    <xdr:to>
      <xdr:col>1</xdr:col>
      <xdr:colOff>209550</xdr:colOff>
      <xdr:row>5</xdr:row>
      <xdr:rowOff>76200</xdr:rowOff>
    </xdr:to>
    <xdr:pic>
      <xdr:nvPicPr>
        <xdr:cNvPr id="2" name="1 Imagen" descr="LOGO EDITABLE-01.p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152400"/>
          <a:ext cx="762000" cy="923925"/>
        </a:xfrm>
        <a:prstGeom prst="rect">
          <a:avLst/>
        </a:prstGeom>
      </xdr:spPr>
    </xdr:pic>
    <xdr:clientData/>
  </xdr:twoCellAnchor>
  <xdr:twoCellAnchor>
    <xdr:from>
      <xdr:col>2</xdr:col>
      <xdr:colOff>1</xdr:colOff>
      <xdr:row>0</xdr:row>
      <xdr:rowOff>0</xdr:rowOff>
    </xdr:from>
    <xdr:to>
      <xdr:col>2</xdr:col>
      <xdr:colOff>9525</xdr:colOff>
      <xdr:row>6</xdr:row>
      <xdr:rowOff>0</xdr:rowOff>
    </xdr:to>
    <xdr:cxnSp macro="">
      <xdr:nvCxnSpPr>
        <xdr:cNvPr id="3" name="2 Conector recto"/>
        <xdr:cNvCxnSpPr/>
      </xdr:nvCxnSpPr>
      <xdr:spPr>
        <a:xfrm>
          <a:off x="2228851" y="0"/>
          <a:ext cx="9524" cy="12001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0</xdr:row>
      <xdr:rowOff>29308</xdr:rowOff>
    </xdr:from>
    <xdr:to>
      <xdr:col>2</xdr:col>
      <xdr:colOff>8211</xdr:colOff>
      <xdr:row>5</xdr:row>
      <xdr:rowOff>162431</xdr:rowOff>
    </xdr:to>
    <xdr:cxnSp macro="">
      <xdr:nvCxnSpPr>
        <xdr:cNvPr id="4" name="3 Conector recto"/>
        <xdr:cNvCxnSpPr/>
      </xdr:nvCxnSpPr>
      <xdr:spPr>
        <a:xfrm>
          <a:off x="2228850" y="29308"/>
          <a:ext cx="8211" cy="113324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28</xdr:row>
      <xdr:rowOff>133350</xdr:rowOff>
    </xdr:from>
    <xdr:to>
      <xdr:col>5</xdr:col>
      <xdr:colOff>1047750</xdr:colOff>
      <xdr:row>28</xdr:row>
      <xdr:rowOff>3571875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8468</xdr:colOff>
      <xdr:row>1</xdr:row>
      <xdr:rowOff>99483</xdr:rowOff>
    </xdr:from>
    <xdr:to>
      <xdr:col>6</xdr:col>
      <xdr:colOff>596607</xdr:colOff>
      <xdr:row>4</xdr:row>
      <xdr:rowOff>107092</xdr:rowOff>
    </xdr:to>
    <xdr:sp macro="" textlink="" fLocksText="0">
      <xdr:nvSpPr>
        <xdr:cNvPr id="3" name="2 Flecha izquierda">
          <a:hlinkClick xmlns:r="http://schemas.openxmlformats.org/officeDocument/2006/relationships" r:id="rId2"/>
        </xdr:cNvPr>
        <xdr:cNvSpPr/>
      </xdr:nvSpPr>
      <xdr:spPr>
        <a:xfrm>
          <a:off x="6714068" y="280458"/>
          <a:ext cx="588139" cy="4933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200" b="1"/>
            <a:t>CCI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552450</xdr:colOff>
      <xdr:row>27</xdr:row>
      <xdr:rowOff>133350</xdr:rowOff>
    </xdr:from>
    <xdr:to>
      <xdr:col>5</xdr:col>
      <xdr:colOff>1047750</xdr:colOff>
      <xdr:row>27</xdr:row>
      <xdr:rowOff>3571875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8468</xdr:colOff>
      <xdr:row>1</xdr:row>
      <xdr:rowOff>99483</xdr:rowOff>
    </xdr:from>
    <xdr:to>
      <xdr:col>6</xdr:col>
      <xdr:colOff>596607</xdr:colOff>
      <xdr:row>4</xdr:row>
      <xdr:rowOff>107092</xdr:rowOff>
    </xdr:to>
    <xdr:sp macro="" textlink="" fLocksText="0">
      <xdr:nvSpPr>
        <xdr:cNvPr id="3" name="2 Flecha izquierda">
          <a:hlinkClick xmlns:r="http://schemas.openxmlformats.org/officeDocument/2006/relationships" r:id="rId2"/>
        </xdr:cNvPr>
        <xdr:cNvSpPr/>
      </xdr:nvSpPr>
      <xdr:spPr>
        <a:xfrm>
          <a:off x="8552393" y="280458"/>
          <a:ext cx="588139" cy="4933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200" b="1"/>
            <a:t>CCI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10"/>
  <sheetViews>
    <sheetView topLeftCell="D1" workbookViewId="0">
      <selection activeCell="N11" sqref="N11"/>
    </sheetView>
  </sheetViews>
  <sheetFormatPr baseColWidth="10" defaultRowHeight="12.75"/>
  <cols>
    <col min="1" max="1" width="16" style="5" customWidth="1"/>
    <col min="2" max="2" width="17.42578125" style="5" customWidth="1"/>
    <col min="3" max="3" width="35.7109375" style="5" customWidth="1"/>
    <col min="4" max="4" width="25.28515625" style="5" customWidth="1"/>
    <col min="5" max="5" width="23.7109375" style="5" customWidth="1"/>
    <col min="6" max="6" width="12.7109375" style="5" customWidth="1"/>
    <col min="7" max="16384" width="11.42578125" style="5"/>
  </cols>
  <sheetData>
    <row r="1" spans="1:20" s="1" customFormat="1" ht="15.95" customHeight="1">
      <c r="A1" s="79"/>
      <c r="B1" s="80"/>
      <c r="C1" s="83" t="s">
        <v>0</v>
      </c>
      <c r="D1" s="83"/>
      <c r="E1" s="83"/>
      <c r="F1" s="83"/>
      <c r="G1" s="83"/>
      <c r="H1" s="67"/>
      <c r="I1" s="67"/>
      <c r="J1" s="67"/>
      <c r="K1" s="67"/>
      <c r="L1" s="67"/>
      <c r="M1" s="67"/>
      <c r="N1" s="67"/>
      <c r="O1" s="67"/>
      <c r="P1" s="67"/>
      <c r="Q1" s="67"/>
      <c r="R1" s="67"/>
      <c r="S1" s="67"/>
      <c r="T1" s="67"/>
    </row>
    <row r="2" spans="1:20" s="1" customFormat="1" ht="15.95" customHeight="1">
      <c r="A2" s="79"/>
      <c r="B2" s="80"/>
      <c r="C2" s="83" t="s">
        <v>1</v>
      </c>
      <c r="D2" s="83"/>
      <c r="E2" s="83"/>
      <c r="F2" s="83"/>
      <c r="G2" s="83"/>
      <c r="H2" s="67"/>
      <c r="I2" s="67"/>
      <c r="J2" s="67"/>
      <c r="K2" s="67"/>
      <c r="L2" s="67"/>
      <c r="M2" s="67"/>
      <c r="N2" s="67"/>
      <c r="O2" s="67"/>
      <c r="P2" s="67"/>
      <c r="Q2" s="67"/>
      <c r="R2" s="67"/>
      <c r="S2" s="67"/>
      <c r="T2" s="67"/>
    </row>
    <row r="3" spans="1:20" s="1" customFormat="1" ht="15.95" customHeight="1">
      <c r="A3" s="79"/>
      <c r="B3" s="80"/>
      <c r="C3" s="2"/>
      <c r="D3" s="3"/>
      <c r="E3" s="4"/>
      <c r="F3" s="4"/>
      <c r="G3" s="4"/>
      <c r="H3" s="67"/>
      <c r="I3" s="67"/>
      <c r="J3" s="67"/>
      <c r="K3" s="67"/>
      <c r="L3" s="67"/>
      <c r="M3" s="67"/>
      <c r="N3" s="67"/>
      <c r="O3" s="67"/>
      <c r="P3" s="67"/>
      <c r="Q3" s="67"/>
      <c r="R3" s="67"/>
      <c r="S3" s="67"/>
      <c r="T3" s="67"/>
    </row>
    <row r="4" spans="1:20" s="1" customFormat="1" ht="15.95" customHeight="1">
      <c r="A4" s="79"/>
      <c r="B4" s="80"/>
      <c r="C4" s="83" t="s">
        <v>2</v>
      </c>
      <c r="D4" s="83"/>
      <c r="E4" s="83"/>
      <c r="F4" s="83"/>
      <c r="G4" s="83"/>
      <c r="H4" s="67"/>
      <c r="I4" s="67"/>
      <c r="J4" s="67"/>
      <c r="K4" s="67"/>
      <c r="L4" s="67"/>
      <c r="M4" s="67"/>
      <c r="N4" s="67"/>
      <c r="O4" s="67"/>
      <c r="P4" s="67"/>
      <c r="Q4" s="67"/>
      <c r="R4" s="67"/>
      <c r="S4" s="67"/>
      <c r="T4" s="67"/>
    </row>
    <row r="5" spans="1:20" s="1" customFormat="1" ht="15.95" customHeight="1">
      <c r="A5" s="79"/>
      <c r="B5" s="80"/>
      <c r="C5" s="83" t="s">
        <v>3</v>
      </c>
      <c r="D5" s="83"/>
      <c r="E5" s="83"/>
      <c r="F5" s="83"/>
      <c r="G5" s="83"/>
      <c r="H5" s="67"/>
      <c r="I5" s="67"/>
      <c r="J5" s="67"/>
      <c r="K5" s="67"/>
      <c r="L5" s="67"/>
      <c r="M5" s="67"/>
      <c r="N5" s="67"/>
      <c r="O5" s="67"/>
      <c r="P5" s="67"/>
      <c r="Q5" s="67"/>
      <c r="R5" s="67"/>
      <c r="S5" s="67"/>
      <c r="T5" s="67"/>
    </row>
    <row r="6" spans="1:20" s="1" customFormat="1" ht="15.95" customHeight="1">
      <c r="A6" s="81"/>
      <c r="B6" s="82"/>
      <c r="C6" s="83" t="s">
        <v>4</v>
      </c>
      <c r="D6" s="83"/>
      <c r="E6" s="83"/>
      <c r="F6" s="83"/>
      <c r="G6" s="83"/>
      <c r="H6" s="67"/>
      <c r="I6" s="67"/>
      <c r="J6" s="67"/>
      <c r="K6" s="67"/>
      <c r="L6" s="67"/>
      <c r="M6" s="67"/>
      <c r="N6" s="67"/>
      <c r="O6" s="67"/>
      <c r="P6" s="67"/>
      <c r="Q6" s="67"/>
      <c r="R6" s="67"/>
      <c r="S6" s="67"/>
      <c r="T6" s="67"/>
    </row>
    <row r="7" spans="1:20" s="14" customFormat="1" ht="32.1" customHeight="1">
      <c r="A7" s="76" t="s">
        <v>5</v>
      </c>
      <c r="B7" s="76" t="s">
        <v>6</v>
      </c>
      <c r="C7" s="75" t="s">
        <v>7</v>
      </c>
      <c r="D7" s="75" t="s">
        <v>8</v>
      </c>
      <c r="E7" s="75" t="s">
        <v>9</v>
      </c>
      <c r="F7" s="75" t="s">
        <v>10</v>
      </c>
      <c r="G7" s="75" t="s">
        <v>11</v>
      </c>
      <c r="H7" s="76" t="s">
        <v>99</v>
      </c>
      <c r="I7" s="76"/>
      <c r="J7" s="76"/>
      <c r="K7" s="76"/>
      <c r="L7" s="76"/>
      <c r="M7" s="76"/>
      <c r="N7" s="76"/>
      <c r="O7" s="76"/>
      <c r="P7" s="76"/>
      <c r="Q7" s="76"/>
      <c r="R7" s="76"/>
      <c r="S7" s="76"/>
      <c r="T7" s="76" t="s">
        <v>12</v>
      </c>
    </row>
    <row r="8" spans="1:20" s="14" customFormat="1" ht="32.1" customHeight="1">
      <c r="A8" s="76"/>
      <c r="B8" s="76"/>
      <c r="C8" s="76"/>
      <c r="D8" s="76"/>
      <c r="E8" s="76"/>
      <c r="F8" s="76"/>
      <c r="G8" s="76"/>
      <c r="H8" s="68" t="s">
        <v>13</v>
      </c>
      <c r="I8" s="68" t="s">
        <v>14</v>
      </c>
      <c r="J8" s="68" t="s">
        <v>15</v>
      </c>
      <c r="K8" s="68" t="s">
        <v>16</v>
      </c>
      <c r="L8" s="68" t="s">
        <v>17</v>
      </c>
      <c r="M8" s="68" t="s">
        <v>18</v>
      </c>
      <c r="N8" s="68" t="s">
        <v>19</v>
      </c>
      <c r="O8" s="68" t="s">
        <v>20</v>
      </c>
      <c r="P8" s="68" t="s">
        <v>21</v>
      </c>
      <c r="Q8" s="68" t="s">
        <v>22</v>
      </c>
      <c r="R8" s="68" t="s">
        <v>23</v>
      </c>
      <c r="S8" s="68" t="s">
        <v>24</v>
      </c>
      <c r="T8" s="76"/>
    </row>
    <row r="9" spans="1:20" s="14" customFormat="1" ht="75.75" customHeight="1">
      <c r="A9" s="77" t="s">
        <v>58</v>
      </c>
      <c r="B9" s="6" t="s">
        <v>59</v>
      </c>
      <c r="C9" s="48" t="s">
        <v>60</v>
      </c>
      <c r="D9" s="7" t="s">
        <v>62</v>
      </c>
      <c r="E9" s="49" t="s">
        <v>61</v>
      </c>
      <c r="F9" s="8" t="s">
        <v>38</v>
      </c>
      <c r="G9" s="9">
        <v>0.8</v>
      </c>
      <c r="H9" s="10">
        <f>'Efect. eacciones de m (2019)'!D22</f>
        <v>1</v>
      </c>
      <c r="I9" s="11"/>
      <c r="J9" s="11"/>
      <c r="K9" s="10" t="e">
        <f>'Efect. eacciones de m (2019)'!D23</f>
        <v>#DIV/0!</v>
      </c>
      <c r="L9" s="12"/>
      <c r="M9" s="12"/>
      <c r="N9" s="10">
        <f>'Efect. eacciones de m (2019)'!D24</f>
        <v>1</v>
      </c>
      <c r="O9" s="12"/>
      <c r="P9" s="12"/>
      <c r="Q9" s="10" t="e">
        <f>'Efect. eacciones de m (2019)'!D25</f>
        <v>#DIV/0!</v>
      </c>
      <c r="R9" s="11"/>
      <c r="S9" s="11"/>
      <c r="T9" s="13"/>
    </row>
    <row r="10" spans="1:20" s="14" customFormat="1" ht="75.75" customHeight="1">
      <c r="A10" s="78"/>
      <c r="B10" s="6"/>
      <c r="C10" s="48" t="s">
        <v>70</v>
      </c>
      <c r="D10" s="7" t="s">
        <v>72</v>
      </c>
      <c r="E10" s="49" t="s">
        <v>71</v>
      </c>
      <c r="F10" s="8" t="s">
        <v>91</v>
      </c>
      <c r="G10" s="9">
        <v>0.8</v>
      </c>
      <c r="H10" s="10">
        <f>'Cum. Act. Proceso  2019'!D22</f>
        <v>1</v>
      </c>
      <c r="I10" s="11"/>
      <c r="J10" s="11"/>
      <c r="K10" s="74"/>
      <c r="L10" s="12"/>
      <c r="M10" s="12"/>
      <c r="N10" s="10">
        <f>'Cum. Act. Proceso  2019'!D23</f>
        <v>1</v>
      </c>
      <c r="O10" s="12"/>
      <c r="P10" s="12"/>
      <c r="Q10" s="74"/>
      <c r="R10" s="11"/>
      <c r="S10" s="11"/>
      <c r="T10" s="13"/>
    </row>
  </sheetData>
  <sheetProtection password="CC45" sheet="1" objects="1" scenarios="1"/>
  <mergeCells count="16">
    <mergeCell ref="A1:B6"/>
    <mergeCell ref="C1:G1"/>
    <mergeCell ref="C2:G2"/>
    <mergeCell ref="C4:G4"/>
    <mergeCell ref="C5:G5"/>
    <mergeCell ref="C6:G6"/>
    <mergeCell ref="G7:G8"/>
    <mergeCell ref="H7:S7"/>
    <mergeCell ref="T7:T8"/>
    <mergeCell ref="A9:A10"/>
    <mergeCell ref="A7:A8"/>
    <mergeCell ref="B7:B8"/>
    <mergeCell ref="C7:C8"/>
    <mergeCell ref="D7:D8"/>
    <mergeCell ref="E7:E8"/>
    <mergeCell ref="F7:F8"/>
  </mergeCells>
  <hyperlinks>
    <hyperlink ref="C9" location="'Efect. eacciones de m (2019)'!A1" display="Efectividad de las acciones de mejora implementadas"/>
    <hyperlink ref="C10" location="'Cum. Act. Proceso  2019'!A1" display="Cumplimiento Actividades del Proces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E170"/>
  <sheetViews>
    <sheetView topLeftCell="A32" workbookViewId="0">
      <selection activeCell="C37" sqref="C37"/>
    </sheetView>
  </sheetViews>
  <sheetFormatPr baseColWidth="10" defaultRowHeight="14.25"/>
  <cols>
    <col min="1" max="1" width="32.7109375" style="43" customWidth="1"/>
    <col min="2" max="2" width="11.42578125" style="43"/>
    <col min="3" max="3" width="22.140625" style="43" customWidth="1"/>
    <col min="4" max="9" width="11.42578125" style="43"/>
    <col min="10" max="10" width="21.42578125" style="43" customWidth="1"/>
    <col min="11" max="11" width="14.5703125" style="43" customWidth="1"/>
    <col min="12" max="13" width="11.42578125" style="43"/>
    <col min="14" max="14" width="14.5703125" style="43" customWidth="1"/>
    <col min="15" max="15" width="17.5703125" style="43" customWidth="1"/>
    <col min="16" max="17" width="11.42578125" style="43"/>
    <col min="18" max="18" width="19.140625" style="43" customWidth="1"/>
    <col min="19" max="19" width="19.28515625" style="43" customWidth="1"/>
    <col min="20" max="20" width="14.28515625" style="43" customWidth="1"/>
    <col min="21" max="21" width="11.42578125" style="43"/>
    <col min="22" max="22" width="18.85546875" style="43" customWidth="1"/>
    <col min="23" max="23" width="17.140625" style="43" customWidth="1"/>
    <col min="24" max="16384" width="11.42578125" style="43"/>
  </cols>
  <sheetData>
    <row r="1" spans="1:31" s="16" customFormat="1">
      <c r="A1" s="101"/>
      <c r="B1" s="101"/>
      <c r="C1" s="101"/>
      <c r="D1" s="101"/>
      <c r="E1" s="101"/>
      <c r="F1" s="101"/>
      <c r="G1" s="101"/>
      <c r="H1" s="15"/>
      <c r="AE1" s="17"/>
    </row>
    <row r="2" spans="1:31" s="16" customFormat="1" ht="12.75" customHeight="1">
      <c r="A2" s="102" t="s">
        <v>25</v>
      </c>
      <c r="B2" s="102"/>
      <c r="C2" s="102"/>
      <c r="D2" s="102"/>
      <c r="E2" s="102"/>
      <c r="F2" s="102"/>
      <c r="G2" s="102"/>
      <c r="H2" s="15"/>
      <c r="AE2" s="17"/>
    </row>
    <row r="3" spans="1:31" s="16" customFormat="1" ht="12.75" customHeight="1">
      <c r="A3" s="102"/>
      <c r="B3" s="102"/>
      <c r="C3" s="102"/>
      <c r="D3" s="102"/>
      <c r="E3" s="102"/>
      <c r="F3" s="102"/>
      <c r="G3" s="102"/>
      <c r="H3" s="15"/>
      <c r="I3" s="16" t="s">
        <v>26</v>
      </c>
      <c r="AE3" s="17"/>
    </row>
    <row r="4" spans="1:31" s="16" customFormat="1" ht="12.75" customHeight="1">
      <c r="A4" s="102"/>
      <c r="B4" s="102"/>
      <c r="C4" s="102"/>
      <c r="D4" s="102"/>
      <c r="E4" s="102"/>
      <c r="F4" s="102"/>
      <c r="G4" s="102"/>
      <c r="H4" s="15"/>
      <c r="I4" s="16" t="s">
        <v>27</v>
      </c>
      <c r="AE4" s="17"/>
    </row>
    <row r="5" spans="1:31" s="16" customFormat="1" ht="12.75" customHeight="1">
      <c r="A5" s="102"/>
      <c r="B5" s="102"/>
      <c r="C5" s="102"/>
      <c r="D5" s="102"/>
      <c r="E5" s="102"/>
      <c r="F5" s="102"/>
      <c r="G5" s="102"/>
      <c r="H5" s="15"/>
      <c r="I5" s="16" t="s">
        <v>28</v>
      </c>
      <c r="AE5" s="17"/>
    </row>
    <row r="6" spans="1:31" s="18" customFormat="1" ht="15" customHeight="1">
      <c r="A6" s="88" t="s">
        <v>29</v>
      </c>
      <c r="B6" s="88"/>
      <c r="C6" s="88"/>
      <c r="D6" s="88"/>
      <c r="E6" s="88"/>
      <c r="F6" s="88"/>
      <c r="G6" s="88"/>
      <c r="H6" s="15"/>
      <c r="AE6" s="19"/>
    </row>
    <row r="7" spans="1:31" s="16" customFormat="1" ht="15" customHeight="1">
      <c r="A7" s="73" t="s">
        <v>30</v>
      </c>
      <c r="B7" s="98" t="s">
        <v>31</v>
      </c>
      <c r="C7" s="98"/>
      <c r="D7" s="98"/>
      <c r="E7" s="95" t="s">
        <v>32</v>
      </c>
      <c r="F7" s="95"/>
      <c r="G7" s="95"/>
      <c r="H7" s="15"/>
      <c r="AE7" s="17"/>
    </row>
    <row r="8" spans="1:31" s="16" customFormat="1" ht="46.5" customHeight="1">
      <c r="A8" s="45" t="e">
        <f>#REF!</f>
        <v>#REF!</v>
      </c>
      <c r="B8" s="99" t="e">
        <f>#REF!</f>
        <v>#REF!</v>
      </c>
      <c r="C8" s="100"/>
      <c r="D8" s="100"/>
      <c r="E8" s="94" t="s">
        <v>26</v>
      </c>
      <c r="F8" s="94"/>
      <c r="G8" s="94"/>
      <c r="H8" s="15"/>
      <c r="AE8" s="17"/>
    </row>
    <row r="9" spans="1:31" s="16" customFormat="1" ht="14.25" customHeight="1">
      <c r="A9" s="95" t="s">
        <v>33</v>
      </c>
      <c r="B9" s="95"/>
      <c r="C9" s="95"/>
      <c r="D9" s="95"/>
      <c r="E9" s="95"/>
      <c r="F9" s="95"/>
      <c r="G9" s="95"/>
      <c r="H9" s="15"/>
      <c r="I9" s="20"/>
      <c r="J9" s="20"/>
      <c r="K9" s="20"/>
      <c r="L9" s="20"/>
      <c r="M9" s="20"/>
      <c r="N9" s="20"/>
      <c r="AE9" s="17"/>
    </row>
    <row r="10" spans="1:31" s="16" customFormat="1" ht="32.25" customHeight="1">
      <c r="A10" s="97" t="e">
        <f>#REF!</f>
        <v>#REF!</v>
      </c>
      <c r="B10" s="97"/>
      <c r="C10" s="97"/>
      <c r="D10" s="97"/>
      <c r="E10" s="97"/>
      <c r="F10" s="97"/>
      <c r="G10" s="97"/>
      <c r="H10" s="15"/>
      <c r="I10" s="20"/>
      <c r="J10" s="20"/>
      <c r="K10" s="20"/>
      <c r="L10" s="20"/>
      <c r="M10" s="20"/>
      <c r="N10" s="20"/>
      <c r="AE10" s="17"/>
    </row>
    <row r="11" spans="1:31" s="16" customFormat="1" ht="14.25" customHeight="1">
      <c r="A11" s="95" t="s">
        <v>34</v>
      </c>
      <c r="B11" s="95"/>
      <c r="C11" s="95"/>
      <c r="D11" s="95"/>
      <c r="E11" s="95"/>
      <c r="F11" s="95"/>
      <c r="G11" s="95"/>
      <c r="H11" s="15"/>
      <c r="I11" s="20"/>
      <c r="AE11" s="17"/>
    </row>
    <row r="12" spans="1:31" s="16" customFormat="1" ht="32.25" customHeight="1">
      <c r="A12" s="97" t="e">
        <f>#REF!</f>
        <v>#REF!</v>
      </c>
      <c r="B12" s="97"/>
      <c r="C12" s="97"/>
      <c r="D12" s="97"/>
      <c r="E12" s="97"/>
      <c r="F12" s="97"/>
      <c r="G12" s="97"/>
      <c r="H12" s="15"/>
      <c r="I12" s="20"/>
      <c r="AE12" s="17"/>
    </row>
    <row r="13" spans="1:31" s="16" customFormat="1" ht="14.25" customHeight="1">
      <c r="A13" s="95" t="s">
        <v>35</v>
      </c>
      <c r="B13" s="95"/>
      <c r="C13" s="95"/>
      <c r="D13" s="98" t="s">
        <v>36</v>
      </c>
      <c r="E13" s="98"/>
      <c r="F13" s="98"/>
      <c r="G13" s="98"/>
      <c r="H13" s="15"/>
      <c r="I13" s="20"/>
      <c r="AE13" s="17"/>
    </row>
    <row r="14" spans="1:31" s="16" customFormat="1" ht="12.75" customHeight="1">
      <c r="A14" s="93" t="s">
        <v>37</v>
      </c>
      <c r="B14" s="93"/>
      <c r="C14" s="93"/>
      <c r="D14" s="94" t="s">
        <v>38</v>
      </c>
      <c r="E14" s="94"/>
      <c r="F14" s="94"/>
      <c r="G14" s="94"/>
      <c r="H14" s="15"/>
      <c r="I14" s="20"/>
      <c r="AE14" s="17"/>
    </row>
    <row r="15" spans="1:31" s="16" customFormat="1" ht="22.5" customHeight="1">
      <c r="A15" s="93"/>
      <c r="B15" s="93"/>
      <c r="C15" s="93"/>
      <c r="D15" s="94"/>
      <c r="E15" s="94"/>
      <c r="F15" s="94"/>
      <c r="G15" s="94"/>
      <c r="H15" s="15"/>
      <c r="I15" s="20"/>
      <c r="AE15" s="17"/>
    </row>
    <row r="16" spans="1:31" s="16" customFormat="1" ht="14.25" customHeight="1">
      <c r="A16" s="95" t="s">
        <v>39</v>
      </c>
      <c r="B16" s="95"/>
      <c r="C16" s="95"/>
      <c r="D16" s="95" t="s">
        <v>40</v>
      </c>
      <c r="E16" s="95"/>
      <c r="F16" s="95"/>
      <c r="G16" s="95"/>
      <c r="H16" s="15"/>
      <c r="I16" s="20"/>
      <c r="AE16" s="17"/>
    </row>
    <row r="17" spans="1:31" s="16" customFormat="1" ht="21" customHeight="1">
      <c r="A17" s="96" t="s">
        <v>38</v>
      </c>
      <c r="B17" s="94"/>
      <c r="C17" s="94"/>
      <c r="D17" s="94" t="s">
        <v>57</v>
      </c>
      <c r="E17" s="94"/>
      <c r="F17" s="94"/>
      <c r="G17" s="94"/>
      <c r="H17" s="15"/>
      <c r="I17" s="20"/>
      <c r="J17" s="20"/>
      <c r="K17" s="20"/>
      <c r="L17" s="20"/>
      <c r="AE17" s="17"/>
    </row>
    <row r="18" spans="1:31" s="16" customFormat="1" ht="8.25" customHeight="1">
      <c r="A18" s="94"/>
      <c r="B18" s="94"/>
      <c r="C18" s="94"/>
      <c r="D18" s="94"/>
      <c r="E18" s="94"/>
      <c r="F18" s="94"/>
      <c r="G18" s="94"/>
      <c r="H18" s="15"/>
      <c r="I18" s="20"/>
      <c r="J18" s="20"/>
      <c r="K18" s="20"/>
      <c r="L18" s="20"/>
      <c r="AE18" s="17"/>
    </row>
    <row r="19" spans="1:31" s="16" customFormat="1" ht="14.25" customHeight="1">
      <c r="A19" s="87" t="s">
        <v>41</v>
      </c>
      <c r="B19" s="88"/>
      <c r="C19" s="88"/>
      <c r="D19" s="88"/>
      <c r="E19" s="88"/>
      <c r="F19" s="87"/>
      <c r="G19" s="87"/>
      <c r="H19" s="15"/>
      <c r="I19" s="21"/>
      <c r="J19" s="20"/>
      <c r="K19" s="20"/>
      <c r="L19" s="20"/>
      <c r="AE19" s="17"/>
    </row>
    <row r="20" spans="1:31" s="16" customFormat="1" ht="14.25" customHeight="1">
      <c r="A20" s="22"/>
      <c r="B20" s="89" t="s">
        <v>42</v>
      </c>
      <c r="C20" s="89"/>
      <c r="D20" s="89"/>
      <c r="E20" s="89"/>
      <c r="F20" s="22"/>
      <c r="G20" s="22"/>
      <c r="H20" s="15"/>
      <c r="I20" s="20"/>
      <c r="J20" s="20"/>
      <c r="K20" s="20"/>
      <c r="L20" s="20"/>
      <c r="AE20" s="17"/>
    </row>
    <row r="21" spans="1:31" s="20" customFormat="1" ht="14.25" customHeight="1">
      <c r="B21" s="89" t="s">
        <v>43</v>
      </c>
      <c r="C21" s="89"/>
      <c r="D21" s="72" t="s">
        <v>44</v>
      </c>
      <c r="E21" s="70" t="s">
        <v>31</v>
      </c>
      <c r="F21" s="23"/>
      <c r="H21" s="15"/>
    </row>
    <row r="22" spans="1:31" s="20" customFormat="1" ht="14.25" customHeight="1">
      <c r="B22" s="90" t="s">
        <v>64</v>
      </c>
      <c r="C22" s="90"/>
      <c r="D22" s="24">
        <f>L48/K48</f>
        <v>1</v>
      </c>
      <c r="E22" s="25">
        <v>0.8</v>
      </c>
      <c r="F22" s="26"/>
      <c r="H22" s="15"/>
    </row>
    <row r="23" spans="1:31" s="20" customFormat="1" ht="14.25" customHeight="1">
      <c r="B23" s="90" t="s">
        <v>65</v>
      </c>
      <c r="C23" s="90"/>
      <c r="D23" s="24" t="e">
        <f>O49/P49</f>
        <v>#DIV/0!</v>
      </c>
      <c r="E23" s="25">
        <v>0.8</v>
      </c>
      <c r="F23" s="27"/>
      <c r="H23" s="15"/>
    </row>
    <row r="24" spans="1:31" s="20" customFormat="1" ht="14.25" customHeight="1">
      <c r="B24" s="90" t="s">
        <v>66</v>
      </c>
      <c r="C24" s="90"/>
      <c r="D24" s="24">
        <f>S37/T37</f>
        <v>1</v>
      </c>
      <c r="E24" s="25">
        <v>0.8</v>
      </c>
      <c r="F24" s="27"/>
      <c r="H24" s="15"/>
    </row>
    <row r="25" spans="1:31" s="20" customFormat="1" ht="14.25" customHeight="1">
      <c r="B25" s="90" t="s">
        <v>67</v>
      </c>
      <c r="C25" s="90"/>
      <c r="D25" s="24" t="e">
        <f>W37/X37</f>
        <v>#DIV/0!</v>
      </c>
      <c r="E25" s="25">
        <v>0.8</v>
      </c>
      <c r="F25" s="27"/>
      <c r="H25" s="15"/>
    </row>
    <row r="26" spans="1:31" s="20" customFormat="1" ht="14.25" customHeight="1">
      <c r="A26" s="22"/>
      <c r="B26" s="91"/>
      <c r="C26" s="91"/>
      <c r="D26" s="28"/>
      <c r="E26" s="29"/>
      <c r="F26" s="21"/>
      <c r="H26" s="15"/>
    </row>
    <row r="27" spans="1:31" s="16" customFormat="1" ht="14.25" customHeight="1">
      <c r="A27" s="92" t="s">
        <v>45</v>
      </c>
      <c r="B27" s="92"/>
      <c r="C27" s="92"/>
      <c r="D27" s="92"/>
      <c r="E27" s="92"/>
      <c r="F27" s="92"/>
      <c r="G27" s="92"/>
      <c r="H27" s="15"/>
      <c r="I27" s="20"/>
      <c r="J27" s="20"/>
      <c r="K27" s="20"/>
      <c r="L27" s="20"/>
      <c r="AE27" s="17"/>
    </row>
    <row r="28" spans="1:31" s="16" customFormat="1" ht="14.25" customHeight="1">
      <c r="A28" s="93"/>
      <c r="B28" s="93"/>
      <c r="C28" s="93"/>
      <c r="D28" s="93"/>
      <c r="E28" s="93"/>
      <c r="F28" s="93"/>
      <c r="G28" s="93"/>
      <c r="H28" s="15"/>
      <c r="I28" s="20"/>
      <c r="J28" s="20"/>
      <c r="K28" s="20"/>
      <c r="L28" s="20"/>
      <c r="AE28" s="17"/>
    </row>
    <row r="29" spans="1:31" s="16" customFormat="1" ht="307.5" customHeight="1">
      <c r="A29" s="93"/>
      <c r="B29" s="93"/>
      <c r="C29" s="93"/>
      <c r="D29" s="93"/>
      <c r="E29" s="93"/>
      <c r="F29" s="93"/>
      <c r="G29" s="93"/>
      <c r="H29" s="15"/>
      <c r="I29" s="20"/>
      <c r="J29" s="20"/>
      <c r="K29" s="20"/>
      <c r="L29" s="20"/>
      <c r="AE29" s="17"/>
    </row>
    <row r="30" spans="1:31" s="16" customFormat="1" ht="15">
      <c r="A30" s="88" t="s">
        <v>46</v>
      </c>
      <c r="B30" s="88"/>
      <c r="C30" s="88"/>
      <c r="D30" s="88"/>
      <c r="E30" s="88"/>
      <c r="F30" s="88"/>
      <c r="G30" s="88"/>
      <c r="H30" s="92"/>
      <c r="AE30" s="17"/>
    </row>
    <row r="31" spans="1:31" s="30" customFormat="1" ht="27" customHeight="1">
      <c r="A31" s="70" t="s">
        <v>43</v>
      </c>
      <c r="B31" s="86" t="s">
        <v>47</v>
      </c>
      <c r="C31" s="86"/>
      <c r="D31" s="86"/>
      <c r="E31" s="86"/>
      <c r="F31" s="86"/>
      <c r="G31" s="69" t="s">
        <v>48</v>
      </c>
      <c r="H31" s="69" t="s">
        <v>49</v>
      </c>
    </row>
    <row r="32" spans="1:31" s="16" customFormat="1" ht="50.25" customHeight="1">
      <c r="A32" s="31" t="s">
        <v>101</v>
      </c>
      <c r="B32" s="85" t="s">
        <v>115</v>
      </c>
      <c r="C32" s="85"/>
      <c r="D32" s="85"/>
      <c r="E32" s="85"/>
      <c r="F32" s="85"/>
      <c r="G32" s="32"/>
      <c r="H32" s="32"/>
      <c r="AE32" s="17"/>
    </row>
    <row r="33" spans="1:31" s="16" customFormat="1" ht="36.75" customHeight="1">
      <c r="A33" s="31" t="s">
        <v>102</v>
      </c>
      <c r="B33" s="85" t="s">
        <v>120</v>
      </c>
      <c r="C33" s="85"/>
      <c r="D33" s="85"/>
      <c r="E33" s="85"/>
      <c r="F33" s="85"/>
      <c r="G33" s="31"/>
      <c r="H33" s="31"/>
      <c r="AE33" s="17"/>
    </row>
    <row r="34" spans="1:31" s="16" customFormat="1" ht="51" customHeight="1">
      <c r="A34" s="31" t="s">
        <v>103</v>
      </c>
      <c r="B34" s="85" t="s">
        <v>128</v>
      </c>
      <c r="C34" s="85"/>
      <c r="D34" s="85"/>
      <c r="E34" s="85"/>
      <c r="F34" s="85"/>
      <c r="G34" s="31"/>
      <c r="H34" s="31"/>
      <c r="AE34" s="17"/>
    </row>
    <row r="35" spans="1:31" s="16" customFormat="1" ht="36.75" customHeight="1">
      <c r="A35" s="31" t="s">
        <v>104</v>
      </c>
      <c r="B35" s="85"/>
      <c r="C35" s="85"/>
      <c r="D35" s="85"/>
      <c r="E35" s="85"/>
      <c r="F35" s="85"/>
      <c r="G35" s="31"/>
      <c r="H35" s="31"/>
      <c r="J35" s="84" t="s">
        <v>63</v>
      </c>
      <c r="K35" s="84"/>
      <c r="L35" s="84"/>
      <c r="N35" s="84" t="s">
        <v>50</v>
      </c>
      <c r="O35" s="84"/>
      <c r="P35" s="33"/>
      <c r="R35" s="84" t="s">
        <v>51</v>
      </c>
      <c r="S35" s="84"/>
      <c r="T35" s="33"/>
      <c r="V35" s="84" t="s">
        <v>52</v>
      </c>
      <c r="W35" s="84"/>
      <c r="AE35" s="17"/>
    </row>
    <row r="36" spans="1:31" s="16" customFormat="1" ht="15">
      <c r="J36" s="34" t="s">
        <v>53</v>
      </c>
      <c r="K36" s="34" t="s">
        <v>68</v>
      </c>
      <c r="L36" s="34" t="s">
        <v>69</v>
      </c>
      <c r="N36" s="34" t="s">
        <v>53</v>
      </c>
      <c r="O36" s="34" t="s">
        <v>68</v>
      </c>
      <c r="P36" s="34" t="s">
        <v>69</v>
      </c>
      <c r="R36" s="34" t="s">
        <v>53</v>
      </c>
      <c r="S36" s="34" t="s">
        <v>68</v>
      </c>
      <c r="T36" s="34" t="s">
        <v>69</v>
      </c>
      <c r="V36" s="34" t="s">
        <v>53</v>
      </c>
      <c r="W36" s="34" t="s">
        <v>54</v>
      </c>
      <c r="X36" s="34" t="s">
        <v>55</v>
      </c>
      <c r="AE36" s="17"/>
    </row>
    <row r="37" spans="1:31" s="16" customFormat="1" ht="57.75" customHeight="1">
      <c r="J37" s="35" t="s">
        <v>108</v>
      </c>
      <c r="K37" s="36">
        <v>1</v>
      </c>
      <c r="L37" s="36">
        <v>1</v>
      </c>
      <c r="N37" s="35"/>
      <c r="O37" s="36"/>
      <c r="P37" s="36"/>
      <c r="R37" s="35" t="s">
        <v>121</v>
      </c>
      <c r="S37" s="36">
        <v>1</v>
      </c>
      <c r="T37" s="36">
        <v>1</v>
      </c>
      <c r="V37" s="35"/>
      <c r="W37" s="35"/>
      <c r="X37" s="36"/>
      <c r="AE37" s="17"/>
    </row>
    <row r="38" spans="1:31" s="16" customFormat="1" ht="57.75" customHeight="1">
      <c r="J38" s="35" t="s">
        <v>109</v>
      </c>
      <c r="K38" s="71">
        <v>1</v>
      </c>
      <c r="L38" s="71">
        <v>1</v>
      </c>
      <c r="N38" s="35"/>
      <c r="O38" s="36"/>
      <c r="P38" s="36"/>
      <c r="R38" s="35" t="s">
        <v>122</v>
      </c>
      <c r="S38" s="36">
        <v>1</v>
      </c>
      <c r="T38" s="36">
        <v>1</v>
      </c>
      <c r="V38" s="35"/>
      <c r="W38" s="35"/>
      <c r="X38" s="36"/>
      <c r="AE38" s="17"/>
    </row>
    <row r="39" spans="1:31" s="16" customFormat="1" ht="57.75" customHeight="1">
      <c r="J39" s="35" t="s">
        <v>110</v>
      </c>
      <c r="K39" s="71">
        <v>1</v>
      </c>
      <c r="L39" s="71">
        <v>1</v>
      </c>
      <c r="N39" s="35"/>
      <c r="O39" s="36"/>
      <c r="P39" s="36"/>
      <c r="R39" s="35" t="s">
        <v>123</v>
      </c>
      <c r="S39" s="36">
        <v>1</v>
      </c>
      <c r="T39" s="36">
        <v>1</v>
      </c>
      <c r="V39" s="35"/>
      <c r="W39" s="35"/>
      <c r="X39" s="36"/>
      <c r="AE39" s="17"/>
    </row>
    <row r="40" spans="1:31" s="16" customFormat="1" ht="57.75" customHeight="1">
      <c r="J40" s="35" t="s">
        <v>111</v>
      </c>
      <c r="K40" s="71">
        <v>1</v>
      </c>
      <c r="L40" s="71">
        <v>1</v>
      </c>
      <c r="N40" s="35"/>
      <c r="O40" s="36"/>
      <c r="P40" s="36"/>
      <c r="R40" s="35" t="s">
        <v>124</v>
      </c>
      <c r="S40" s="36">
        <v>1</v>
      </c>
      <c r="T40" s="36">
        <v>1</v>
      </c>
      <c r="V40" s="35"/>
      <c r="W40" s="35"/>
      <c r="X40" s="36"/>
      <c r="AE40" s="17"/>
    </row>
    <row r="41" spans="1:31" s="16" customFormat="1" ht="57.75" customHeight="1">
      <c r="J41" s="35" t="s">
        <v>112</v>
      </c>
      <c r="K41" s="71">
        <v>1</v>
      </c>
      <c r="L41" s="71">
        <v>1</v>
      </c>
      <c r="N41" s="35"/>
      <c r="O41" s="36"/>
      <c r="P41" s="36"/>
      <c r="R41" s="35" t="s">
        <v>125</v>
      </c>
      <c r="S41" s="36">
        <v>1</v>
      </c>
      <c r="T41" s="36">
        <v>1</v>
      </c>
      <c r="V41" s="35"/>
      <c r="W41" s="35"/>
      <c r="X41" s="36"/>
      <c r="AE41" s="17"/>
    </row>
    <row r="42" spans="1:31" s="16" customFormat="1" ht="65.25" customHeight="1">
      <c r="J42" s="35" t="s">
        <v>113</v>
      </c>
      <c r="K42" s="71">
        <v>1</v>
      </c>
      <c r="L42" s="71">
        <v>1</v>
      </c>
      <c r="N42" s="35"/>
      <c r="O42" s="71"/>
      <c r="P42" s="71"/>
      <c r="R42" s="35" t="s">
        <v>126</v>
      </c>
      <c r="S42" s="36">
        <v>1</v>
      </c>
      <c r="T42" s="36">
        <v>1</v>
      </c>
      <c r="V42" s="35"/>
      <c r="W42" s="37"/>
      <c r="X42" s="71"/>
      <c r="AE42" s="17"/>
    </row>
    <row r="43" spans="1:31" s="16" customFormat="1" ht="44.25" customHeight="1">
      <c r="C43" s="20"/>
      <c r="D43" s="20"/>
      <c r="E43" s="20"/>
      <c r="F43" s="20"/>
      <c r="J43" s="35" t="s">
        <v>114</v>
      </c>
      <c r="K43" s="71">
        <v>1</v>
      </c>
      <c r="L43" s="71">
        <v>1</v>
      </c>
      <c r="N43" s="35"/>
      <c r="O43" s="71"/>
      <c r="P43" s="71"/>
      <c r="R43" s="35" t="s">
        <v>127</v>
      </c>
      <c r="S43" s="36">
        <v>1</v>
      </c>
      <c r="T43" s="36">
        <v>1</v>
      </c>
      <c r="V43" s="35"/>
      <c r="W43" s="37"/>
      <c r="X43" s="71"/>
      <c r="AE43" s="17"/>
    </row>
    <row r="44" spans="1:31" s="16" customFormat="1" ht="44.25" customHeight="1">
      <c r="C44" s="20"/>
      <c r="D44" s="20"/>
      <c r="E44" s="20"/>
      <c r="F44" s="20"/>
      <c r="J44" s="39"/>
      <c r="K44" s="39"/>
      <c r="L44" s="39"/>
      <c r="N44" s="35"/>
      <c r="O44" s="71"/>
      <c r="P44" s="71"/>
      <c r="R44" s="44" t="s">
        <v>56</v>
      </c>
      <c r="S44" s="70">
        <f>SUM(S27:S43)</f>
        <v>7</v>
      </c>
      <c r="T44" s="70">
        <f>SUM(T27:T43)</f>
        <v>7</v>
      </c>
      <c r="V44" s="35"/>
      <c r="W44" s="37"/>
      <c r="X44" s="71"/>
      <c r="AE44" s="17"/>
    </row>
    <row r="45" spans="1:31" s="16" customFormat="1" ht="44.25" customHeight="1">
      <c r="C45" s="20"/>
      <c r="D45" s="40"/>
      <c r="E45" s="41"/>
      <c r="F45" s="20"/>
      <c r="J45" s="39"/>
      <c r="K45" s="39"/>
      <c r="L45" s="39"/>
      <c r="N45" s="35"/>
      <c r="O45" s="71"/>
      <c r="P45" s="71"/>
      <c r="R45" s="46"/>
      <c r="S45" s="47"/>
      <c r="T45" s="47"/>
      <c r="V45" s="38"/>
      <c r="W45" s="71"/>
      <c r="X45" s="71"/>
      <c r="AE45" s="17"/>
    </row>
    <row r="46" spans="1:31" s="16" customFormat="1" ht="44.25" customHeight="1">
      <c r="C46" s="20"/>
      <c r="D46" s="40"/>
      <c r="E46" s="41"/>
      <c r="F46" s="20"/>
      <c r="J46" s="39"/>
      <c r="K46" s="39"/>
      <c r="L46" s="39"/>
      <c r="N46" s="35"/>
      <c r="O46" s="71"/>
      <c r="P46" s="71"/>
      <c r="R46" s="46"/>
      <c r="S46" s="47"/>
      <c r="T46" s="47"/>
      <c r="V46" s="44" t="s">
        <v>56</v>
      </c>
      <c r="W46" s="70">
        <f>SUM(W37:W45)</f>
        <v>0</v>
      </c>
      <c r="X46" s="70">
        <f>SUM(X37:X45)</f>
        <v>0</v>
      </c>
      <c r="AE46" s="17"/>
    </row>
    <row r="47" spans="1:31" s="16" customFormat="1" ht="44.25" customHeight="1">
      <c r="C47" s="20"/>
      <c r="D47" s="40"/>
      <c r="E47" s="41"/>
      <c r="F47" s="20"/>
      <c r="J47" s="39"/>
      <c r="K47" s="39"/>
      <c r="L47" s="39"/>
      <c r="N47" s="35"/>
      <c r="O47" s="71"/>
      <c r="P47" s="71"/>
      <c r="R47" s="46"/>
      <c r="S47" s="47"/>
      <c r="T47" s="47"/>
      <c r="V47" s="40"/>
      <c r="W47" s="41"/>
      <c r="X47" s="41"/>
      <c r="AE47" s="17"/>
    </row>
    <row r="48" spans="1:31" s="16" customFormat="1" ht="44.25" customHeight="1">
      <c r="J48" s="70" t="s">
        <v>56</v>
      </c>
      <c r="K48" s="70">
        <f>SUM(K37:K47)</f>
        <v>7</v>
      </c>
      <c r="L48" s="70">
        <f>SUM(L37:L47)</f>
        <v>7</v>
      </c>
      <c r="N48" s="35"/>
      <c r="O48" s="71"/>
      <c r="P48" s="71"/>
      <c r="R48" s="20"/>
      <c r="S48" s="20"/>
      <c r="T48" s="20"/>
      <c r="V48" s="20"/>
      <c r="W48" s="42"/>
      <c r="X48" s="42"/>
    </row>
    <row r="49" spans="14:31" s="16" customFormat="1" ht="44.25" customHeight="1">
      <c r="N49" s="70" t="s">
        <v>56</v>
      </c>
      <c r="O49" s="70">
        <f>SUM(O37:O48)</f>
        <v>0</v>
      </c>
      <c r="P49" s="70">
        <f>SUM(P37:P48)</f>
        <v>0</v>
      </c>
      <c r="R49" s="46"/>
      <c r="S49" s="41"/>
      <c r="T49" s="41"/>
    </row>
    <row r="50" spans="14:31" s="16" customFormat="1">
      <c r="R50" s="20"/>
      <c r="S50" s="20"/>
      <c r="T50" s="20"/>
    </row>
    <row r="51" spans="14:31" s="16" customFormat="1">
      <c r="R51" s="46"/>
      <c r="S51" s="41"/>
      <c r="T51" s="41"/>
    </row>
    <row r="52" spans="14:31" s="16" customFormat="1">
      <c r="R52" s="20"/>
      <c r="S52" s="20"/>
      <c r="T52" s="20"/>
      <c r="AE52" s="17"/>
    </row>
    <row r="53" spans="14:31" s="16" customFormat="1">
      <c r="AE53" s="17"/>
    </row>
    <row r="54" spans="14:31" s="16" customFormat="1">
      <c r="AE54" s="17"/>
    </row>
    <row r="55" spans="14:31" s="16" customFormat="1">
      <c r="AE55" s="17"/>
    </row>
    <row r="56" spans="14:31" s="16" customFormat="1">
      <c r="AE56" s="17"/>
    </row>
    <row r="57" spans="14:31" s="16" customFormat="1">
      <c r="AE57" s="17"/>
    </row>
    <row r="58" spans="14:31" s="16" customFormat="1">
      <c r="AE58" s="17"/>
    </row>
    <row r="59" spans="14:31" s="16" customFormat="1">
      <c r="AE59" s="17"/>
    </row>
    <row r="60" spans="14:31" s="16" customFormat="1">
      <c r="AE60" s="17"/>
    </row>
    <row r="61" spans="14:31" s="16" customFormat="1">
      <c r="AE61" s="17"/>
    </row>
    <row r="62" spans="14:31" s="16" customFormat="1">
      <c r="AE62" s="17"/>
    </row>
    <row r="63" spans="14:31" s="16" customFormat="1">
      <c r="AE63" s="17"/>
    </row>
    <row r="64" spans="14:31" s="16" customFormat="1">
      <c r="AE64" s="17"/>
    </row>
    <row r="65" spans="31:31" s="16" customFormat="1">
      <c r="AE65" s="17"/>
    </row>
    <row r="66" spans="31:31" s="16" customFormat="1">
      <c r="AE66" s="17"/>
    </row>
    <row r="67" spans="31:31" s="16" customFormat="1">
      <c r="AE67" s="17"/>
    </row>
    <row r="68" spans="31:31" s="16" customFormat="1">
      <c r="AE68" s="17"/>
    </row>
    <row r="69" spans="31:31" s="16" customFormat="1">
      <c r="AE69" s="17"/>
    </row>
    <row r="70" spans="31:31" s="16" customFormat="1">
      <c r="AE70" s="17"/>
    </row>
    <row r="71" spans="31:31" s="16" customFormat="1">
      <c r="AE71" s="17"/>
    </row>
    <row r="72" spans="31:31" s="16" customFormat="1">
      <c r="AE72" s="17"/>
    </row>
    <row r="73" spans="31:31" s="16" customFormat="1">
      <c r="AE73" s="17"/>
    </row>
    <row r="74" spans="31:31" s="16" customFormat="1">
      <c r="AE74" s="17"/>
    </row>
    <row r="75" spans="31:31" s="16" customFormat="1">
      <c r="AE75" s="17"/>
    </row>
    <row r="76" spans="31:31" s="16" customFormat="1">
      <c r="AE76" s="17"/>
    </row>
    <row r="77" spans="31:31" s="16" customFormat="1">
      <c r="AE77" s="17"/>
    </row>
    <row r="78" spans="31:31" s="16" customFormat="1">
      <c r="AE78" s="17"/>
    </row>
    <row r="79" spans="31:31" s="16" customFormat="1">
      <c r="AE79" s="17"/>
    </row>
    <row r="80" spans="31:31" s="16" customFormat="1">
      <c r="AE80" s="17"/>
    </row>
    <row r="81" spans="31:31" s="16" customFormat="1">
      <c r="AE81" s="17"/>
    </row>
    <row r="82" spans="31:31" s="16" customFormat="1">
      <c r="AE82" s="17"/>
    </row>
    <row r="83" spans="31:31" s="16" customFormat="1">
      <c r="AE83" s="17"/>
    </row>
    <row r="84" spans="31:31" s="16" customFormat="1">
      <c r="AE84" s="17"/>
    </row>
    <row r="85" spans="31:31" s="16" customFormat="1">
      <c r="AE85" s="17"/>
    </row>
    <row r="86" spans="31:31" s="16" customFormat="1">
      <c r="AE86" s="17"/>
    </row>
    <row r="87" spans="31:31" s="16" customFormat="1">
      <c r="AE87" s="17"/>
    </row>
    <row r="88" spans="31:31" s="16" customFormat="1">
      <c r="AE88" s="17"/>
    </row>
    <row r="89" spans="31:31" s="16" customFormat="1">
      <c r="AE89" s="17"/>
    </row>
    <row r="90" spans="31:31" s="16" customFormat="1">
      <c r="AE90" s="17"/>
    </row>
    <row r="91" spans="31:31" s="16" customFormat="1">
      <c r="AE91" s="17"/>
    </row>
    <row r="92" spans="31:31" s="16" customFormat="1">
      <c r="AE92" s="17"/>
    </row>
    <row r="93" spans="31:31" s="16" customFormat="1">
      <c r="AE93" s="17"/>
    </row>
    <row r="94" spans="31:31" s="16" customFormat="1">
      <c r="AE94" s="17"/>
    </row>
    <row r="95" spans="31:31" s="16" customFormat="1">
      <c r="AE95" s="17"/>
    </row>
    <row r="96" spans="31:31" s="16" customFormat="1">
      <c r="AE96" s="17"/>
    </row>
    <row r="97" spans="31:31" s="16" customFormat="1">
      <c r="AE97" s="17"/>
    </row>
    <row r="98" spans="31:31" s="16" customFormat="1">
      <c r="AE98" s="17"/>
    </row>
    <row r="99" spans="31:31" s="16" customFormat="1">
      <c r="AE99" s="17"/>
    </row>
    <row r="100" spans="31:31" s="16" customFormat="1">
      <c r="AE100" s="17"/>
    </row>
    <row r="101" spans="31:31" s="16" customFormat="1">
      <c r="AE101" s="17"/>
    </row>
    <row r="102" spans="31:31" s="16" customFormat="1">
      <c r="AE102" s="17"/>
    </row>
    <row r="103" spans="31:31" s="16" customFormat="1">
      <c r="AE103" s="17"/>
    </row>
    <row r="104" spans="31:31" s="16" customFormat="1">
      <c r="AE104" s="17"/>
    </row>
    <row r="105" spans="31:31" s="16" customFormat="1">
      <c r="AE105" s="17"/>
    </row>
    <row r="106" spans="31:31" s="16" customFormat="1">
      <c r="AE106" s="17"/>
    </row>
    <row r="107" spans="31:31" s="16" customFormat="1">
      <c r="AE107" s="17"/>
    </row>
    <row r="108" spans="31:31" s="16" customFormat="1">
      <c r="AE108" s="17"/>
    </row>
    <row r="109" spans="31:31" s="16" customFormat="1">
      <c r="AE109" s="17"/>
    </row>
    <row r="110" spans="31:31" s="16" customFormat="1">
      <c r="AE110" s="17"/>
    </row>
    <row r="111" spans="31:31" s="16" customFormat="1">
      <c r="AE111" s="17"/>
    </row>
    <row r="112" spans="31:31" s="16" customFormat="1">
      <c r="AE112" s="17"/>
    </row>
    <row r="113" spans="31:31" s="16" customFormat="1">
      <c r="AE113" s="17"/>
    </row>
    <row r="114" spans="31:31" s="16" customFormat="1">
      <c r="AE114" s="17"/>
    </row>
    <row r="115" spans="31:31" s="16" customFormat="1">
      <c r="AE115" s="17"/>
    </row>
    <row r="116" spans="31:31" s="16" customFormat="1">
      <c r="AE116" s="17"/>
    </row>
    <row r="117" spans="31:31" s="16" customFormat="1">
      <c r="AE117" s="17"/>
    </row>
    <row r="118" spans="31:31" s="16" customFormat="1">
      <c r="AE118" s="17"/>
    </row>
    <row r="119" spans="31:31" s="16" customFormat="1">
      <c r="AE119" s="17"/>
    </row>
    <row r="120" spans="31:31" s="16" customFormat="1">
      <c r="AE120" s="17"/>
    </row>
    <row r="121" spans="31:31" s="16" customFormat="1">
      <c r="AE121" s="17"/>
    </row>
    <row r="122" spans="31:31" s="16" customFormat="1">
      <c r="AE122" s="17"/>
    </row>
    <row r="123" spans="31:31" s="16" customFormat="1">
      <c r="AE123" s="17"/>
    </row>
    <row r="124" spans="31:31" s="16" customFormat="1">
      <c r="AE124" s="17"/>
    </row>
    <row r="125" spans="31:31" s="16" customFormat="1">
      <c r="AE125" s="17"/>
    </row>
    <row r="126" spans="31:31" s="16" customFormat="1">
      <c r="AE126" s="17"/>
    </row>
    <row r="127" spans="31:31" s="16" customFormat="1">
      <c r="AE127" s="17"/>
    </row>
    <row r="128" spans="31:31" s="16" customFormat="1">
      <c r="AE128" s="17"/>
    </row>
    <row r="129" spans="31:31" s="16" customFormat="1">
      <c r="AE129" s="17"/>
    </row>
    <row r="130" spans="31:31" s="16" customFormat="1">
      <c r="AE130" s="17"/>
    </row>
    <row r="131" spans="31:31" s="16" customFormat="1">
      <c r="AE131" s="17"/>
    </row>
    <row r="132" spans="31:31" s="16" customFormat="1">
      <c r="AE132" s="17"/>
    </row>
    <row r="133" spans="31:31" s="16" customFormat="1">
      <c r="AE133" s="17"/>
    </row>
    <row r="134" spans="31:31" s="16" customFormat="1">
      <c r="AE134" s="17"/>
    </row>
    <row r="135" spans="31:31" s="16" customFormat="1">
      <c r="AE135" s="17"/>
    </row>
    <row r="136" spans="31:31" s="16" customFormat="1">
      <c r="AE136" s="17"/>
    </row>
    <row r="137" spans="31:31" s="16" customFormat="1">
      <c r="AE137" s="17"/>
    </row>
    <row r="138" spans="31:31" s="16" customFormat="1">
      <c r="AE138" s="17"/>
    </row>
    <row r="139" spans="31:31" s="16" customFormat="1">
      <c r="AE139" s="17"/>
    </row>
    <row r="140" spans="31:31" s="16" customFormat="1">
      <c r="AE140" s="17"/>
    </row>
    <row r="141" spans="31:31" s="16" customFormat="1">
      <c r="AE141" s="17"/>
    </row>
    <row r="142" spans="31:31" s="16" customFormat="1">
      <c r="AE142" s="17"/>
    </row>
    <row r="143" spans="31:31" s="16" customFormat="1">
      <c r="AE143" s="17"/>
    </row>
    <row r="144" spans="31:31" s="16" customFormat="1">
      <c r="AE144" s="17"/>
    </row>
    <row r="145" spans="31:31" s="16" customFormat="1">
      <c r="AE145" s="17"/>
    </row>
    <row r="146" spans="31:31" s="16" customFormat="1">
      <c r="AE146" s="17"/>
    </row>
    <row r="147" spans="31:31" s="16" customFormat="1">
      <c r="AE147" s="17"/>
    </row>
    <row r="148" spans="31:31" s="16" customFormat="1">
      <c r="AE148" s="17"/>
    </row>
    <row r="149" spans="31:31" s="16" customFormat="1">
      <c r="AE149" s="17"/>
    </row>
    <row r="150" spans="31:31" s="16" customFormat="1">
      <c r="AE150" s="17"/>
    </row>
    <row r="151" spans="31:31" s="16" customFormat="1">
      <c r="AE151" s="17"/>
    </row>
    <row r="152" spans="31:31" s="16" customFormat="1">
      <c r="AE152" s="17"/>
    </row>
    <row r="153" spans="31:31" s="16" customFormat="1">
      <c r="AE153" s="17"/>
    </row>
    <row r="154" spans="31:31" s="16" customFormat="1">
      <c r="AE154" s="17"/>
    </row>
    <row r="155" spans="31:31" s="16" customFormat="1">
      <c r="AE155" s="17"/>
    </row>
    <row r="156" spans="31:31" s="16" customFormat="1">
      <c r="AE156" s="17"/>
    </row>
    <row r="157" spans="31:31" s="16" customFormat="1">
      <c r="AE157" s="17"/>
    </row>
    <row r="158" spans="31:31" s="16" customFormat="1">
      <c r="AE158" s="17"/>
    </row>
    <row r="159" spans="31:31" s="16" customFormat="1">
      <c r="AE159" s="17"/>
    </row>
    <row r="160" spans="31:31" s="16" customFormat="1">
      <c r="AE160" s="17"/>
    </row>
    <row r="161" spans="31:31" s="16" customFormat="1">
      <c r="AE161" s="17"/>
    </row>
    <row r="162" spans="31:31" s="16" customFormat="1">
      <c r="AE162" s="17"/>
    </row>
    <row r="163" spans="31:31" s="16" customFormat="1">
      <c r="AE163" s="17"/>
    </row>
    <row r="164" spans="31:31" s="16" customFormat="1">
      <c r="AE164" s="17"/>
    </row>
    <row r="165" spans="31:31" s="16" customFormat="1">
      <c r="AE165" s="17"/>
    </row>
    <row r="166" spans="31:31" s="16" customFormat="1">
      <c r="AE166" s="17"/>
    </row>
    <row r="167" spans="31:31" s="16" customFormat="1">
      <c r="AE167" s="17"/>
    </row>
    <row r="168" spans="31:31" s="16" customFormat="1">
      <c r="AE168" s="17"/>
    </row>
    <row r="169" spans="31:31" s="16" customFormat="1">
      <c r="AE169" s="17"/>
    </row>
    <row r="170" spans="31:31" s="16" customFormat="1">
      <c r="AE170" s="17"/>
    </row>
  </sheetData>
  <sheetProtection password="CC45" sheet="1" objects="1" scenarios="1"/>
  <mergeCells count="39">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B31:F31"/>
    <mergeCell ref="A19:G19"/>
    <mergeCell ref="B20:E20"/>
    <mergeCell ref="B21:C21"/>
    <mergeCell ref="B22:C22"/>
    <mergeCell ref="B23:C23"/>
    <mergeCell ref="B24:C24"/>
    <mergeCell ref="B25:C25"/>
    <mergeCell ref="B26:C26"/>
    <mergeCell ref="A27:G27"/>
    <mergeCell ref="A28:G29"/>
    <mergeCell ref="A30:H30"/>
    <mergeCell ref="R35:S35"/>
    <mergeCell ref="V35:W35"/>
    <mergeCell ref="B32:F32"/>
    <mergeCell ref="B33:F33"/>
    <mergeCell ref="B34:F34"/>
    <mergeCell ref="B35:F35"/>
    <mergeCell ref="J35:L35"/>
    <mergeCell ref="N35:O35"/>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hyperlinks>
    <hyperlink ref="A8" location="'CCI GEST. MEJORAMIENTO2017'!A1" display="'CCI GEST. MEJORAMIENTO2017'!A1"/>
  </hyperlink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A172"/>
  <sheetViews>
    <sheetView tabSelected="1" topLeftCell="A16" zoomScale="90" zoomScaleNormal="90" workbookViewId="0">
      <selection activeCell="E36" sqref="E36"/>
    </sheetView>
  </sheetViews>
  <sheetFormatPr baseColWidth="10" defaultRowHeight="14.25"/>
  <cols>
    <col min="1" max="1" width="60.28515625" style="43" customWidth="1"/>
    <col min="2" max="2" width="11.42578125" style="43"/>
    <col min="3" max="3" width="22.140625" style="43" customWidth="1"/>
    <col min="4" max="9" width="11.42578125" style="43"/>
    <col min="10" max="10" width="43.5703125" style="43" customWidth="1"/>
    <col min="11" max="11" width="14.42578125" style="43" customWidth="1"/>
    <col min="12" max="12" width="17.5703125" style="43" customWidth="1"/>
    <col min="13" max="13" width="46.140625" style="43" customWidth="1"/>
    <col min="14" max="14" width="14.85546875" style="43" customWidth="1"/>
    <col min="15" max="15" width="19.28515625" style="43" customWidth="1"/>
    <col min="16" max="17" width="11.42578125" style="43"/>
    <col min="18" max="18" width="18.85546875" style="43" customWidth="1"/>
    <col min="19" max="19" width="17.140625" style="43" customWidth="1"/>
    <col min="20" max="16384" width="11.42578125" style="43"/>
  </cols>
  <sheetData>
    <row r="1" spans="1:27" s="16" customFormat="1">
      <c r="A1" s="101"/>
      <c r="B1" s="101"/>
      <c r="C1" s="101"/>
      <c r="D1" s="101"/>
      <c r="E1" s="101"/>
      <c r="F1" s="101"/>
      <c r="G1" s="101"/>
      <c r="H1" s="15"/>
      <c r="AA1" s="17"/>
    </row>
    <row r="2" spans="1:27" s="16" customFormat="1" ht="12.75" customHeight="1">
      <c r="A2" s="102" t="s">
        <v>25</v>
      </c>
      <c r="B2" s="102"/>
      <c r="C2" s="102"/>
      <c r="D2" s="102"/>
      <c r="E2" s="102"/>
      <c r="F2" s="102"/>
      <c r="G2" s="102"/>
      <c r="H2" s="15"/>
      <c r="AA2" s="17"/>
    </row>
    <row r="3" spans="1:27" s="16" customFormat="1" ht="12.75" customHeight="1">
      <c r="A3" s="102"/>
      <c r="B3" s="102"/>
      <c r="C3" s="102"/>
      <c r="D3" s="102"/>
      <c r="E3" s="102"/>
      <c r="F3" s="102"/>
      <c r="G3" s="102"/>
      <c r="H3" s="15"/>
      <c r="I3" s="16" t="s">
        <v>26</v>
      </c>
      <c r="AA3" s="17"/>
    </row>
    <row r="4" spans="1:27" s="16" customFormat="1" ht="12.75" customHeight="1">
      <c r="A4" s="102"/>
      <c r="B4" s="102"/>
      <c r="C4" s="102"/>
      <c r="D4" s="102"/>
      <c r="E4" s="102"/>
      <c r="F4" s="102"/>
      <c r="G4" s="102"/>
      <c r="H4" s="15"/>
      <c r="I4" s="16" t="s">
        <v>27</v>
      </c>
      <c r="AA4" s="17"/>
    </row>
    <row r="5" spans="1:27" s="16" customFormat="1" ht="12.75" customHeight="1">
      <c r="A5" s="102"/>
      <c r="B5" s="102"/>
      <c r="C5" s="102"/>
      <c r="D5" s="102"/>
      <c r="E5" s="102"/>
      <c r="F5" s="102"/>
      <c r="G5" s="102"/>
      <c r="H5" s="15"/>
      <c r="I5" s="16" t="s">
        <v>28</v>
      </c>
      <c r="AA5" s="17"/>
    </row>
    <row r="6" spans="1:27" s="18" customFormat="1" ht="15" customHeight="1">
      <c r="A6" s="88" t="s">
        <v>29</v>
      </c>
      <c r="B6" s="88"/>
      <c r="C6" s="88"/>
      <c r="D6" s="88"/>
      <c r="E6" s="88"/>
      <c r="F6" s="88"/>
      <c r="G6" s="88"/>
      <c r="H6" s="15"/>
      <c r="AA6" s="19"/>
    </row>
    <row r="7" spans="1:27" s="16" customFormat="1" ht="15" customHeight="1">
      <c r="A7" s="73" t="s">
        <v>30</v>
      </c>
      <c r="B7" s="98" t="s">
        <v>31</v>
      </c>
      <c r="C7" s="98"/>
      <c r="D7" s="98"/>
      <c r="E7" s="95" t="s">
        <v>32</v>
      </c>
      <c r="F7" s="95"/>
      <c r="G7" s="95"/>
      <c r="H7" s="15"/>
      <c r="AA7" s="17"/>
    </row>
    <row r="8" spans="1:27" s="16" customFormat="1" ht="46.5" customHeight="1">
      <c r="A8" s="45" t="e">
        <f>#REF!</f>
        <v>#REF!</v>
      </c>
      <c r="B8" s="99" t="e">
        <f>#REF!</f>
        <v>#REF!</v>
      </c>
      <c r="C8" s="100"/>
      <c r="D8" s="100"/>
      <c r="E8" s="94" t="s">
        <v>26</v>
      </c>
      <c r="F8" s="94"/>
      <c r="G8" s="94"/>
      <c r="H8" s="15"/>
      <c r="AA8" s="17"/>
    </row>
    <row r="9" spans="1:27" s="16" customFormat="1" ht="14.25" customHeight="1">
      <c r="A9" s="95" t="s">
        <v>33</v>
      </c>
      <c r="B9" s="95"/>
      <c r="C9" s="95"/>
      <c r="D9" s="95"/>
      <c r="E9" s="95"/>
      <c r="F9" s="95"/>
      <c r="G9" s="95"/>
      <c r="H9" s="15"/>
      <c r="I9" s="20"/>
      <c r="J9" s="20"/>
      <c r="K9" s="20"/>
      <c r="AA9" s="17"/>
    </row>
    <row r="10" spans="1:27" s="16" customFormat="1" ht="32.25" customHeight="1">
      <c r="A10" s="97" t="e">
        <f>#REF!</f>
        <v>#REF!</v>
      </c>
      <c r="B10" s="97"/>
      <c r="C10" s="97"/>
      <c r="D10" s="97"/>
      <c r="E10" s="97"/>
      <c r="F10" s="97"/>
      <c r="G10" s="97"/>
      <c r="H10" s="15"/>
      <c r="I10" s="20"/>
      <c r="J10" s="20"/>
      <c r="K10" s="20"/>
      <c r="AA10" s="17"/>
    </row>
    <row r="11" spans="1:27" s="16" customFormat="1" ht="14.25" customHeight="1">
      <c r="A11" s="95" t="s">
        <v>34</v>
      </c>
      <c r="B11" s="95"/>
      <c r="C11" s="95"/>
      <c r="D11" s="95"/>
      <c r="E11" s="95"/>
      <c r="F11" s="95"/>
      <c r="G11" s="95"/>
      <c r="H11" s="15"/>
      <c r="I11" s="20"/>
      <c r="AA11" s="17"/>
    </row>
    <row r="12" spans="1:27" s="16" customFormat="1" ht="32.25" customHeight="1">
      <c r="A12" s="97" t="e">
        <f>#REF!</f>
        <v>#REF!</v>
      </c>
      <c r="B12" s="97"/>
      <c r="C12" s="97"/>
      <c r="D12" s="97"/>
      <c r="E12" s="97"/>
      <c r="F12" s="97"/>
      <c r="G12" s="97"/>
      <c r="H12" s="15"/>
      <c r="I12" s="20"/>
      <c r="AA12" s="17"/>
    </row>
    <row r="13" spans="1:27" s="16" customFormat="1" ht="14.25" customHeight="1">
      <c r="A13" s="95" t="s">
        <v>35</v>
      </c>
      <c r="B13" s="95"/>
      <c r="C13" s="95"/>
      <c r="D13" s="98" t="s">
        <v>36</v>
      </c>
      <c r="E13" s="98"/>
      <c r="F13" s="98"/>
      <c r="G13" s="98"/>
      <c r="H13" s="15"/>
      <c r="I13" s="20"/>
      <c r="AA13" s="17"/>
    </row>
    <row r="14" spans="1:27" s="16" customFormat="1" ht="12.75" customHeight="1">
      <c r="A14" s="93" t="s">
        <v>73</v>
      </c>
      <c r="B14" s="93"/>
      <c r="C14" s="93"/>
      <c r="D14" s="96" t="e">
        <f>#REF!</f>
        <v>#REF!</v>
      </c>
      <c r="E14" s="94"/>
      <c r="F14" s="94"/>
      <c r="G14" s="94"/>
      <c r="H14" s="15"/>
      <c r="I14" s="20"/>
      <c r="AA14" s="17"/>
    </row>
    <row r="15" spans="1:27" s="16" customFormat="1" ht="22.5" customHeight="1">
      <c r="A15" s="93"/>
      <c r="B15" s="93"/>
      <c r="C15" s="93"/>
      <c r="D15" s="94"/>
      <c r="E15" s="94"/>
      <c r="F15" s="94"/>
      <c r="G15" s="94"/>
      <c r="H15" s="15"/>
      <c r="I15" s="20"/>
      <c r="AA15" s="17"/>
    </row>
    <row r="16" spans="1:27" s="16" customFormat="1" ht="14.25" customHeight="1">
      <c r="A16" s="95" t="s">
        <v>39</v>
      </c>
      <c r="B16" s="95"/>
      <c r="C16" s="95"/>
      <c r="D16" s="95" t="s">
        <v>40</v>
      </c>
      <c r="E16" s="95"/>
      <c r="F16" s="95"/>
      <c r="G16" s="95"/>
      <c r="H16" s="15"/>
      <c r="I16" s="20"/>
      <c r="AA16" s="17"/>
    </row>
    <row r="17" spans="1:27" s="16" customFormat="1" ht="21" customHeight="1">
      <c r="A17" s="96" t="s">
        <v>91</v>
      </c>
      <c r="B17" s="94"/>
      <c r="C17" s="94"/>
      <c r="D17" s="94" t="s">
        <v>57</v>
      </c>
      <c r="E17" s="94"/>
      <c r="F17" s="94"/>
      <c r="G17" s="94"/>
      <c r="H17" s="15"/>
      <c r="I17" s="20"/>
      <c r="AA17" s="17"/>
    </row>
    <row r="18" spans="1:27" s="16" customFormat="1" ht="8.25" customHeight="1">
      <c r="A18" s="94"/>
      <c r="B18" s="94"/>
      <c r="C18" s="94"/>
      <c r="D18" s="94"/>
      <c r="E18" s="94"/>
      <c r="F18" s="94"/>
      <c r="G18" s="94"/>
      <c r="H18" s="15"/>
      <c r="I18" s="20"/>
      <c r="AA18" s="17"/>
    </row>
    <row r="19" spans="1:27" s="16" customFormat="1" ht="14.25" customHeight="1">
      <c r="A19" s="87" t="s">
        <v>41</v>
      </c>
      <c r="B19" s="88"/>
      <c r="C19" s="88"/>
      <c r="D19" s="88"/>
      <c r="E19" s="88"/>
      <c r="F19" s="87"/>
      <c r="G19" s="87"/>
      <c r="H19" s="15"/>
      <c r="I19" s="21"/>
      <c r="AA19" s="17"/>
    </row>
    <row r="20" spans="1:27" s="16" customFormat="1" ht="14.25" customHeight="1">
      <c r="A20" s="22"/>
      <c r="B20" s="89" t="s">
        <v>42</v>
      </c>
      <c r="C20" s="89"/>
      <c r="D20" s="89"/>
      <c r="E20" s="89"/>
      <c r="F20" s="22"/>
      <c r="G20" s="22"/>
      <c r="H20" s="15"/>
      <c r="I20" s="20"/>
      <c r="AA20" s="17"/>
    </row>
    <row r="21" spans="1:27" s="20" customFormat="1" ht="14.25" customHeight="1">
      <c r="B21" s="89" t="s">
        <v>43</v>
      </c>
      <c r="C21" s="89"/>
      <c r="D21" s="72" t="s">
        <v>44</v>
      </c>
      <c r="E21" s="70" t="s">
        <v>31</v>
      </c>
      <c r="F21" s="23"/>
      <c r="H21" s="15"/>
    </row>
    <row r="22" spans="1:27" s="20" customFormat="1" ht="14.25" customHeight="1">
      <c r="B22" s="90" t="s">
        <v>97</v>
      </c>
      <c r="C22" s="90"/>
      <c r="D22" s="24">
        <f>K55/K54</f>
        <v>1</v>
      </c>
      <c r="E22" s="25">
        <v>0.8</v>
      </c>
      <c r="F22" s="26"/>
      <c r="H22" s="15"/>
    </row>
    <row r="23" spans="1:27" s="20" customFormat="1" ht="14.25" customHeight="1">
      <c r="B23" s="90" t="s">
        <v>100</v>
      </c>
      <c r="C23" s="90"/>
      <c r="D23" s="24">
        <f>N55/N54</f>
        <v>1</v>
      </c>
      <c r="E23" s="25">
        <v>0.8</v>
      </c>
      <c r="F23" s="26"/>
      <c r="H23" s="15"/>
    </row>
    <row r="24" spans="1:27" s="20" customFormat="1" ht="14.25" customHeight="1">
      <c r="F24" s="27"/>
      <c r="H24" s="15"/>
    </row>
    <row r="25" spans="1:27" s="20" customFormat="1" ht="14.25" customHeight="1">
      <c r="A25" s="22"/>
      <c r="B25" s="91"/>
      <c r="C25" s="91"/>
      <c r="D25" s="28"/>
      <c r="E25" s="29"/>
      <c r="F25" s="21"/>
      <c r="H25" s="15"/>
    </row>
    <row r="26" spans="1:27" s="16" customFormat="1" ht="14.25" customHeight="1">
      <c r="A26" s="92" t="s">
        <v>45</v>
      </c>
      <c r="B26" s="92"/>
      <c r="C26" s="92"/>
      <c r="D26" s="92"/>
      <c r="E26" s="92"/>
      <c r="F26" s="92"/>
      <c r="G26" s="92"/>
      <c r="H26" s="15"/>
      <c r="I26" s="20"/>
      <c r="AA26" s="17"/>
    </row>
    <row r="27" spans="1:27" s="16" customFormat="1" ht="14.25" customHeight="1">
      <c r="A27" s="93"/>
      <c r="B27" s="93"/>
      <c r="C27" s="93"/>
      <c r="D27" s="93"/>
      <c r="E27" s="93"/>
      <c r="F27" s="93"/>
      <c r="G27" s="93"/>
      <c r="H27" s="15"/>
      <c r="I27" s="20"/>
      <c r="AA27" s="17"/>
    </row>
    <row r="28" spans="1:27" s="16" customFormat="1" ht="307.5" customHeight="1">
      <c r="A28" s="93"/>
      <c r="B28" s="93"/>
      <c r="C28" s="93"/>
      <c r="D28" s="93"/>
      <c r="E28" s="93"/>
      <c r="F28" s="93"/>
      <c r="G28" s="93"/>
      <c r="H28" s="15"/>
      <c r="I28" s="20"/>
      <c r="AA28" s="17"/>
    </row>
    <row r="29" spans="1:27" s="16" customFormat="1" ht="15">
      <c r="A29" s="88" t="s">
        <v>46</v>
      </c>
      <c r="B29" s="88"/>
      <c r="C29" s="88"/>
      <c r="D29" s="88"/>
      <c r="E29" s="88"/>
      <c r="F29" s="88"/>
      <c r="G29" s="88"/>
      <c r="H29" s="92"/>
      <c r="AA29" s="17"/>
    </row>
    <row r="30" spans="1:27" s="30" customFormat="1" ht="27" customHeight="1">
      <c r="A30" s="70" t="s">
        <v>43</v>
      </c>
      <c r="B30" s="86" t="s">
        <v>47</v>
      </c>
      <c r="C30" s="86"/>
      <c r="D30" s="86"/>
      <c r="E30" s="86"/>
      <c r="F30" s="86"/>
      <c r="G30" s="69" t="s">
        <v>48</v>
      </c>
      <c r="H30" s="69" t="s">
        <v>49</v>
      </c>
    </row>
    <row r="31" spans="1:27" s="16" customFormat="1" ht="75.75" customHeight="1">
      <c r="A31" s="31" t="s">
        <v>94</v>
      </c>
      <c r="B31" s="85" t="s">
        <v>107</v>
      </c>
      <c r="C31" s="85"/>
      <c r="D31" s="85"/>
      <c r="E31" s="85"/>
      <c r="F31" s="85"/>
      <c r="G31" s="32"/>
      <c r="H31" s="32"/>
      <c r="AA31" s="17"/>
    </row>
    <row r="32" spans="1:27" s="16" customFormat="1" ht="89.25" customHeight="1">
      <c r="A32" s="31" t="s">
        <v>105</v>
      </c>
      <c r="B32" s="85" t="s">
        <v>129</v>
      </c>
      <c r="C32" s="85"/>
      <c r="D32" s="85"/>
      <c r="E32" s="85"/>
      <c r="F32" s="85"/>
      <c r="G32" s="31"/>
      <c r="H32" s="31"/>
      <c r="AA32" s="17"/>
    </row>
    <row r="33" spans="3:27" s="16" customFormat="1" ht="15">
      <c r="J33" s="50"/>
      <c r="K33" s="51"/>
      <c r="L33" s="51"/>
      <c r="M33" s="50"/>
      <c r="N33" s="51"/>
      <c r="O33" s="51"/>
      <c r="P33" s="51"/>
      <c r="Q33" s="50"/>
      <c r="R33" s="51"/>
      <c r="S33" s="51"/>
      <c r="T33" s="51"/>
      <c r="U33" s="50"/>
      <c r="V33" s="50"/>
      <c r="AA33" s="17"/>
    </row>
    <row r="34" spans="3:27" s="16" customFormat="1" ht="57.75" customHeight="1">
      <c r="J34" s="103" t="s">
        <v>94</v>
      </c>
      <c r="K34" s="103"/>
      <c r="L34" s="47"/>
      <c r="M34" s="103" t="s">
        <v>105</v>
      </c>
      <c r="N34" s="103"/>
      <c r="O34" s="47"/>
      <c r="P34" s="47"/>
      <c r="Q34" s="50"/>
      <c r="R34" s="46"/>
      <c r="S34" s="46"/>
      <c r="T34" s="47"/>
      <c r="U34" s="50"/>
      <c r="V34" s="50"/>
      <c r="AA34" s="17"/>
    </row>
    <row r="35" spans="3:27" s="16" customFormat="1" ht="65.25" customHeight="1">
      <c r="J35" s="62" t="s">
        <v>92</v>
      </c>
      <c r="K35" s="62" t="s">
        <v>93</v>
      </c>
      <c r="L35" s="63"/>
      <c r="M35" s="62" t="s">
        <v>92</v>
      </c>
      <c r="N35" s="62" t="s">
        <v>93</v>
      </c>
      <c r="O35" s="47"/>
      <c r="P35" s="47"/>
      <c r="Q35" s="50"/>
      <c r="R35" s="46"/>
      <c r="S35" s="46"/>
      <c r="T35" s="47"/>
      <c r="U35" s="50"/>
      <c r="V35" s="50"/>
      <c r="AA35" s="17"/>
    </row>
    <row r="36" spans="3:27" s="16" customFormat="1" ht="44.25" customHeight="1">
      <c r="C36" s="20"/>
      <c r="D36" s="20"/>
      <c r="E36" s="20"/>
      <c r="F36" s="20"/>
      <c r="J36" s="58" t="s">
        <v>80</v>
      </c>
      <c r="K36" s="54" t="s">
        <v>106</v>
      </c>
      <c r="L36" s="47"/>
      <c r="M36" s="58" t="s">
        <v>74</v>
      </c>
      <c r="N36" s="54" t="s">
        <v>98</v>
      </c>
      <c r="O36" s="47"/>
      <c r="P36" s="47"/>
      <c r="Q36" s="50"/>
      <c r="R36" s="46"/>
      <c r="S36" s="46"/>
      <c r="T36" s="47"/>
      <c r="U36" s="50"/>
      <c r="V36" s="50"/>
      <c r="AA36" s="17"/>
    </row>
    <row r="37" spans="3:27" s="16" customFormat="1" ht="44.25" customHeight="1">
      <c r="C37" s="20"/>
      <c r="D37" s="20"/>
      <c r="E37" s="20"/>
      <c r="F37" s="20"/>
      <c r="J37" s="58" t="s">
        <v>75</v>
      </c>
      <c r="K37" s="54" t="s">
        <v>106</v>
      </c>
      <c r="L37" s="47"/>
      <c r="M37" s="58" t="s">
        <v>116</v>
      </c>
      <c r="N37" s="54" t="s">
        <v>98</v>
      </c>
      <c r="O37" s="47"/>
      <c r="P37" s="47"/>
      <c r="Q37" s="50"/>
      <c r="R37" s="46"/>
      <c r="S37" s="46"/>
      <c r="T37" s="47"/>
      <c r="U37" s="50"/>
      <c r="V37" s="50"/>
      <c r="AA37" s="17"/>
    </row>
    <row r="38" spans="3:27" s="16" customFormat="1" ht="44.25" customHeight="1">
      <c r="C38" s="20"/>
      <c r="D38" s="40"/>
      <c r="E38" s="41"/>
      <c r="F38" s="20"/>
      <c r="J38" s="59" t="s">
        <v>81</v>
      </c>
      <c r="K38" s="54" t="s">
        <v>106</v>
      </c>
      <c r="L38" s="47"/>
      <c r="M38" s="58" t="s">
        <v>75</v>
      </c>
      <c r="N38" s="54" t="s">
        <v>98</v>
      </c>
      <c r="O38" s="47"/>
      <c r="P38" s="47"/>
      <c r="Q38" s="50"/>
      <c r="R38" s="52"/>
      <c r="S38" s="47"/>
      <c r="T38" s="47"/>
      <c r="U38" s="50"/>
      <c r="V38" s="50"/>
      <c r="AA38" s="17"/>
    </row>
    <row r="39" spans="3:27" s="16" customFormat="1" ht="51.75" customHeight="1">
      <c r="C39" s="20"/>
      <c r="D39" s="40"/>
      <c r="E39" s="41"/>
      <c r="F39" s="20"/>
      <c r="J39" s="61" t="s">
        <v>82</v>
      </c>
      <c r="K39" s="54" t="s">
        <v>106</v>
      </c>
      <c r="L39" s="47"/>
      <c r="M39" s="58" t="s">
        <v>117</v>
      </c>
      <c r="N39" s="54" t="s">
        <v>98</v>
      </c>
      <c r="O39" s="47"/>
      <c r="Q39" s="50"/>
      <c r="R39" s="52"/>
      <c r="S39" s="47"/>
      <c r="T39" s="47"/>
      <c r="U39" s="50"/>
      <c r="V39" s="50"/>
      <c r="AA39" s="17"/>
    </row>
    <row r="40" spans="3:27" s="16" customFormat="1" ht="44.25" customHeight="1">
      <c r="C40" s="20"/>
      <c r="D40" s="40"/>
      <c r="E40" s="41"/>
      <c r="F40" s="20"/>
      <c r="J40" s="58" t="s">
        <v>78</v>
      </c>
      <c r="K40" s="54" t="s">
        <v>106</v>
      </c>
      <c r="L40" s="47"/>
      <c r="M40" s="58" t="s">
        <v>77</v>
      </c>
      <c r="N40" s="54" t="s">
        <v>98</v>
      </c>
      <c r="O40" s="47"/>
      <c r="P40" s="65"/>
      <c r="Q40" s="50"/>
      <c r="R40" s="52"/>
      <c r="S40" s="47"/>
      <c r="T40" s="47"/>
      <c r="U40" s="50"/>
      <c r="V40" s="50"/>
      <c r="AA40" s="17"/>
    </row>
    <row r="41" spans="3:27" s="16" customFormat="1" ht="44.25" customHeight="1">
      <c r="C41" s="20"/>
      <c r="D41" s="40"/>
      <c r="E41" s="41"/>
      <c r="F41" s="20"/>
      <c r="J41" s="61" t="s">
        <v>83</v>
      </c>
      <c r="K41" s="54" t="s">
        <v>106</v>
      </c>
      <c r="L41" s="47"/>
      <c r="M41" s="58" t="s">
        <v>118</v>
      </c>
      <c r="N41" s="54" t="s">
        <v>98</v>
      </c>
      <c r="O41" s="47"/>
      <c r="P41" s="47"/>
      <c r="Q41" s="50"/>
      <c r="R41" s="52"/>
      <c r="S41" s="47"/>
      <c r="T41" s="47"/>
      <c r="U41" s="50"/>
      <c r="V41" s="50"/>
      <c r="AA41" s="17"/>
    </row>
    <row r="42" spans="3:27" s="16" customFormat="1" ht="44.25" customHeight="1">
      <c r="C42" s="20"/>
      <c r="D42" s="40"/>
      <c r="E42" s="41"/>
      <c r="F42" s="20"/>
      <c r="J42" s="60" t="s">
        <v>84</v>
      </c>
      <c r="K42" s="54" t="s">
        <v>106</v>
      </c>
      <c r="L42" s="47"/>
      <c r="M42" s="58" t="s">
        <v>78</v>
      </c>
      <c r="N42" s="54" t="s">
        <v>98</v>
      </c>
      <c r="O42" s="47"/>
      <c r="P42" s="47"/>
      <c r="Q42" s="50"/>
      <c r="R42" s="52"/>
      <c r="S42" s="47"/>
      <c r="T42" s="47"/>
      <c r="U42" s="50"/>
      <c r="V42" s="50"/>
      <c r="AA42" s="17"/>
    </row>
    <row r="43" spans="3:27" s="16" customFormat="1" ht="44.25" customHeight="1">
      <c r="C43" s="20"/>
      <c r="D43" s="40"/>
      <c r="E43" s="41"/>
      <c r="F43" s="20"/>
      <c r="J43" s="58" t="s">
        <v>85</v>
      </c>
      <c r="K43" s="54" t="s">
        <v>106</v>
      </c>
      <c r="L43" s="47"/>
      <c r="M43" s="58" t="s">
        <v>79</v>
      </c>
      <c r="N43" s="54" t="s">
        <v>98</v>
      </c>
      <c r="O43" s="47"/>
      <c r="P43" s="47"/>
      <c r="Q43" s="50"/>
      <c r="R43" s="52"/>
      <c r="S43" s="47"/>
      <c r="T43" s="47"/>
      <c r="U43" s="50"/>
      <c r="V43" s="50"/>
      <c r="AA43" s="17"/>
    </row>
    <row r="44" spans="3:27" s="16" customFormat="1" ht="44.25" customHeight="1">
      <c r="C44" s="20"/>
      <c r="D44" s="40"/>
      <c r="E44" s="41"/>
      <c r="F44" s="20"/>
      <c r="J44" s="58" t="s">
        <v>86</v>
      </c>
      <c r="K44" s="54" t="s">
        <v>106</v>
      </c>
      <c r="L44" s="47"/>
      <c r="M44" s="58" t="s">
        <v>119</v>
      </c>
      <c r="N44" s="54" t="s">
        <v>98</v>
      </c>
      <c r="O44" s="47"/>
      <c r="P44" s="47"/>
      <c r="Q44" s="50"/>
      <c r="R44" s="52"/>
      <c r="S44" s="47"/>
      <c r="T44" s="47"/>
      <c r="U44" s="50"/>
      <c r="V44" s="50"/>
      <c r="AA44" s="17"/>
    </row>
    <row r="45" spans="3:27" s="16" customFormat="1" ht="44.25" customHeight="1">
      <c r="C45" s="20"/>
      <c r="D45" s="40"/>
      <c r="E45" s="41"/>
      <c r="F45" s="20"/>
      <c r="J45" s="58" t="s">
        <v>77</v>
      </c>
      <c r="K45" s="54" t="s">
        <v>106</v>
      </c>
      <c r="L45" s="47"/>
      <c r="M45" s="58"/>
      <c r="N45" s="54"/>
      <c r="O45" s="47"/>
      <c r="P45" s="47"/>
      <c r="Q45" s="50"/>
      <c r="R45" s="52"/>
      <c r="S45" s="47"/>
      <c r="T45" s="47"/>
      <c r="U45" s="50"/>
      <c r="V45" s="50"/>
      <c r="AA45" s="17"/>
    </row>
    <row r="46" spans="3:27" s="16" customFormat="1" ht="44.25" customHeight="1">
      <c r="C46" s="20"/>
      <c r="D46" s="40"/>
      <c r="E46" s="41"/>
      <c r="F46" s="20"/>
      <c r="J46" s="58" t="s">
        <v>87</v>
      </c>
      <c r="K46" s="54" t="s">
        <v>106</v>
      </c>
      <c r="L46" s="47"/>
      <c r="M46" s="58"/>
      <c r="N46" s="54"/>
      <c r="O46" s="50"/>
      <c r="P46" s="50"/>
      <c r="Q46" s="50"/>
      <c r="R46" s="52"/>
      <c r="S46" s="47"/>
      <c r="T46" s="47"/>
      <c r="U46" s="50"/>
      <c r="V46" s="50"/>
      <c r="AA46" s="17"/>
    </row>
    <row r="47" spans="3:27" s="16" customFormat="1" ht="44.25" customHeight="1">
      <c r="C47" s="20"/>
      <c r="D47" s="40"/>
      <c r="E47" s="41"/>
      <c r="F47" s="20"/>
      <c r="J47" s="58" t="s">
        <v>76</v>
      </c>
      <c r="K47" s="54" t="s">
        <v>106</v>
      </c>
      <c r="L47" s="47"/>
      <c r="M47" s="58"/>
      <c r="N47" s="54"/>
      <c r="O47" s="47"/>
      <c r="P47" s="47"/>
      <c r="Q47" s="50"/>
      <c r="R47" s="52"/>
      <c r="S47" s="47"/>
      <c r="T47" s="47"/>
      <c r="U47" s="50"/>
      <c r="V47" s="50"/>
      <c r="AA47" s="17"/>
    </row>
    <row r="48" spans="3:27" s="16" customFormat="1" ht="44.25" customHeight="1">
      <c r="C48" s="20"/>
      <c r="D48" s="40"/>
      <c r="E48" s="41"/>
      <c r="F48" s="20"/>
      <c r="J48" s="58" t="s">
        <v>88</v>
      </c>
      <c r="K48" s="54" t="s">
        <v>106</v>
      </c>
      <c r="L48" s="47"/>
      <c r="M48" s="58"/>
      <c r="N48" s="54"/>
      <c r="O48" s="50"/>
      <c r="P48" s="50"/>
      <c r="Q48" s="50"/>
      <c r="R48" s="52"/>
      <c r="S48" s="47"/>
      <c r="T48" s="47"/>
      <c r="U48" s="50"/>
      <c r="V48" s="50"/>
      <c r="AA48" s="17"/>
    </row>
    <row r="49" spans="3:27" s="16" customFormat="1" ht="44.25" customHeight="1">
      <c r="C49" s="20"/>
      <c r="D49" s="40"/>
      <c r="E49" s="41"/>
      <c r="F49" s="20"/>
      <c r="J49" s="59" t="s">
        <v>89</v>
      </c>
      <c r="K49" s="54" t="s">
        <v>106</v>
      </c>
      <c r="L49" s="47"/>
      <c r="M49" s="59"/>
      <c r="N49" s="54"/>
      <c r="O49" s="47"/>
      <c r="P49" s="47"/>
      <c r="Q49" s="50"/>
      <c r="R49" s="52"/>
      <c r="S49" s="47"/>
      <c r="T49" s="47"/>
      <c r="U49" s="50"/>
      <c r="V49" s="50"/>
      <c r="AA49" s="17"/>
    </row>
    <row r="50" spans="3:27" s="16" customFormat="1" ht="44.25" customHeight="1">
      <c r="J50" s="64" t="s">
        <v>75</v>
      </c>
      <c r="K50" s="54" t="s">
        <v>106</v>
      </c>
      <c r="L50" s="47"/>
      <c r="M50" s="64"/>
      <c r="N50" s="54"/>
      <c r="O50" s="50"/>
      <c r="P50" s="50"/>
      <c r="Q50" s="50"/>
      <c r="R50" s="50"/>
      <c r="S50" s="51"/>
      <c r="T50" s="51"/>
      <c r="U50" s="50"/>
      <c r="V50" s="50"/>
    </row>
    <row r="51" spans="3:27" s="16" customFormat="1" ht="44.25" customHeight="1">
      <c r="J51" s="58" t="s">
        <v>90</v>
      </c>
      <c r="K51" s="56" t="s">
        <v>106</v>
      </c>
      <c r="L51" s="51"/>
      <c r="M51" s="58"/>
      <c r="N51" s="56"/>
      <c r="O51" s="47"/>
      <c r="P51" s="47"/>
      <c r="Q51" s="50"/>
      <c r="R51" s="50"/>
      <c r="S51" s="50"/>
      <c r="T51" s="50"/>
      <c r="U51" s="50"/>
      <c r="V51" s="50"/>
    </row>
    <row r="52" spans="3:27" s="16" customFormat="1">
      <c r="J52" s="53"/>
      <c r="K52" s="56"/>
      <c r="L52" s="50"/>
      <c r="M52" s="39"/>
      <c r="N52" s="56"/>
      <c r="O52" s="50"/>
      <c r="P52" s="50"/>
      <c r="Q52" s="50"/>
      <c r="R52" s="50"/>
      <c r="S52" s="50"/>
      <c r="T52" s="50"/>
      <c r="U52" s="50"/>
      <c r="V52" s="50"/>
    </row>
    <row r="53" spans="3:27" s="16" customFormat="1">
      <c r="J53" s="55"/>
      <c r="K53" s="56"/>
      <c r="L53" s="50"/>
      <c r="M53" s="55"/>
      <c r="N53" s="56"/>
      <c r="O53" s="47"/>
      <c r="P53" s="47"/>
      <c r="Q53" s="50"/>
      <c r="R53" s="50"/>
      <c r="S53" s="50"/>
      <c r="T53" s="50"/>
      <c r="U53" s="50"/>
      <c r="V53" s="50"/>
    </row>
    <row r="54" spans="3:27" s="16" customFormat="1">
      <c r="J54" s="66" t="s">
        <v>95</v>
      </c>
      <c r="K54" s="57">
        <f>COUNTIF(J36:J53,"*")</f>
        <v>16</v>
      </c>
      <c r="L54" s="50"/>
      <c r="M54" s="66" t="s">
        <v>95</v>
      </c>
      <c r="N54" s="57">
        <f>COUNTIF(M36:M53,"*")</f>
        <v>9</v>
      </c>
      <c r="O54" s="50"/>
      <c r="P54" s="50"/>
      <c r="Q54" s="50"/>
      <c r="R54" s="50"/>
      <c r="S54" s="50"/>
      <c r="T54" s="50"/>
      <c r="U54" s="50"/>
      <c r="V54" s="50"/>
      <c r="AA54" s="17"/>
    </row>
    <row r="55" spans="3:27" s="16" customFormat="1">
      <c r="J55" s="66" t="s">
        <v>96</v>
      </c>
      <c r="K55" s="57">
        <f>COUNTIF(K36:K53,"X")</f>
        <v>16</v>
      </c>
      <c r="L55" s="50"/>
      <c r="M55" s="66" t="s">
        <v>96</v>
      </c>
      <c r="N55" s="57">
        <f>COUNTIF(N36:N53,"X")</f>
        <v>9</v>
      </c>
      <c r="O55" s="50"/>
      <c r="P55" s="50"/>
      <c r="Q55" s="50"/>
      <c r="R55" s="50"/>
      <c r="S55" s="50"/>
      <c r="T55" s="50"/>
      <c r="U55" s="50"/>
      <c r="V55" s="50"/>
      <c r="AA55" s="17"/>
    </row>
    <row r="56" spans="3:27" s="16" customFormat="1">
      <c r="J56" s="50"/>
      <c r="K56" s="50"/>
      <c r="L56" s="50"/>
      <c r="M56" s="50"/>
      <c r="N56" s="50"/>
      <c r="O56" s="50"/>
      <c r="P56" s="50"/>
      <c r="Q56" s="50"/>
      <c r="R56" s="50"/>
      <c r="S56" s="50"/>
      <c r="T56" s="50"/>
      <c r="U56" s="50"/>
      <c r="V56" s="50"/>
      <c r="AA56" s="17"/>
    </row>
    <row r="57" spans="3:27" s="16" customFormat="1">
      <c r="J57" s="50"/>
      <c r="K57" s="50"/>
      <c r="L57" s="50"/>
      <c r="M57" s="50"/>
      <c r="N57" s="50"/>
      <c r="O57" s="50"/>
      <c r="P57" s="50"/>
      <c r="Q57" s="50"/>
      <c r="R57" s="50"/>
      <c r="S57" s="50"/>
      <c r="T57" s="50"/>
      <c r="U57" s="50"/>
      <c r="V57" s="50"/>
      <c r="AA57" s="17"/>
    </row>
    <row r="58" spans="3:27" s="16" customFormat="1">
      <c r="J58" s="50"/>
      <c r="K58" s="50"/>
      <c r="L58" s="50"/>
      <c r="M58" s="50"/>
      <c r="N58" s="50"/>
      <c r="O58" s="50"/>
      <c r="P58" s="50"/>
      <c r="Q58" s="50"/>
      <c r="R58" s="50"/>
      <c r="S58" s="50"/>
      <c r="T58" s="50"/>
      <c r="U58" s="50"/>
      <c r="V58" s="50"/>
      <c r="AA58" s="17"/>
    </row>
    <row r="59" spans="3:27" s="16" customFormat="1">
      <c r="J59" s="50"/>
      <c r="K59" s="50"/>
      <c r="L59" s="50"/>
      <c r="M59" s="50"/>
      <c r="N59" s="50"/>
      <c r="O59" s="50"/>
      <c r="P59" s="50"/>
      <c r="Q59" s="50"/>
      <c r="R59" s="50"/>
      <c r="S59" s="50"/>
      <c r="T59" s="50"/>
      <c r="U59" s="50"/>
      <c r="V59" s="50"/>
      <c r="AA59" s="17"/>
    </row>
    <row r="60" spans="3:27" s="16" customFormat="1">
      <c r="J60" s="50"/>
      <c r="K60" s="50"/>
      <c r="L60" s="50"/>
      <c r="M60" s="50"/>
      <c r="N60" s="50"/>
      <c r="O60" s="50"/>
      <c r="P60" s="50"/>
      <c r="Q60" s="50"/>
      <c r="R60" s="50"/>
      <c r="S60" s="50"/>
      <c r="T60" s="50"/>
      <c r="U60" s="50"/>
      <c r="V60" s="50"/>
      <c r="AA60" s="17"/>
    </row>
    <row r="61" spans="3:27" s="16" customFormat="1">
      <c r="J61" s="50"/>
      <c r="K61" s="50"/>
      <c r="L61" s="50"/>
      <c r="M61" s="50"/>
      <c r="N61" s="50"/>
      <c r="O61" s="50"/>
      <c r="P61" s="50"/>
      <c r="Q61" s="50"/>
      <c r="R61" s="50"/>
      <c r="S61" s="50"/>
      <c r="T61" s="50"/>
      <c r="U61" s="50"/>
      <c r="V61" s="50"/>
      <c r="AA61" s="17"/>
    </row>
    <row r="62" spans="3:27" s="16" customFormat="1">
      <c r="J62" s="50"/>
      <c r="K62" s="50"/>
      <c r="L62" s="50"/>
      <c r="M62" s="50"/>
      <c r="N62" s="50"/>
      <c r="O62" s="50"/>
      <c r="P62" s="50"/>
      <c r="Q62" s="50"/>
      <c r="R62" s="50"/>
      <c r="S62" s="50"/>
      <c r="T62" s="50"/>
      <c r="U62" s="50"/>
      <c r="V62" s="50"/>
      <c r="AA62" s="17"/>
    </row>
    <row r="63" spans="3:27" s="16" customFormat="1">
      <c r="J63" s="50"/>
      <c r="K63" s="50"/>
      <c r="L63" s="50"/>
      <c r="M63" s="50"/>
      <c r="N63" s="50"/>
      <c r="O63" s="50"/>
      <c r="P63" s="50"/>
      <c r="Q63" s="50"/>
      <c r="R63" s="50"/>
      <c r="S63" s="50"/>
      <c r="T63" s="50"/>
      <c r="U63" s="50"/>
      <c r="V63" s="50"/>
      <c r="AA63" s="17"/>
    </row>
    <row r="64" spans="3:27" s="16" customFormat="1">
      <c r="J64" s="50"/>
      <c r="K64" s="50"/>
      <c r="L64" s="50"/>
      <c r="M64" s="50"/>
      <c r="N64" s="50"/>
      <c r="O64" s="50"/>
      <c r="P64" s="50"/>
      <c r="Q64" s="50"/>
      <c r="R64" s="50"/>
      <c r="S64" s="50"/>
      <c r="T64" s="50"/>
      <c r="U64" s="50"/>
      <c r="V64" s="50"/>
      <c r="AA64" s="17"/>
    </row>
    <row r="65" spans="10:27" s="16" customFormat="1">
      <c r="J65" s="50"/>
      <c r="K65" s="50"/>
      <c r="L65" s="50"/>
      <c r="M65" s="50"/>
      <c r="N65" s="50"/>
      <c r="O65" s="50"/>
      <c r="P65" s="50"/>
      <c r="Q65" s="50"/>
      <c r="R65" s="50"/>
      <c r="S65" s="50"/>
      <c r="T65" s="50"/>
      <c r="U65" s="50"/>
      <c r="V65" s="50"/>
      <c r="AA65" s="17"/>
    </row>
    <row r="66" spans="10:27" s="16" customFormat="1">
      <c r="J66" s="50"/>
      <c r="K66" s="50"/>
      <c r="L66" s="50"/>
      <c r="M66" s="50"/>
      <c r="N66" s="50"/>
      <c r="O66" s="50"/>
      <c r="P66" s="50"/>
      <c r="Q66" s="50"/>
      <c r="R66" s="50"/>
      <c r="S66" s="50"/>
      <c r="T66" s="50"/>
      <c r="U66" s="50"/>
      <c r="V66" s="50"/>
      <c r="AA66" s="17"/>
    </row>
    <row r="67" spans="10:27" s="16" customFormat="1">
      <c r="J67" s="50"/>
      <c r="K67" s="50"/>
      <c r="L67" s="50"/>
      <c r="M67" s="50"/>
      <c r="N67" s="50"/>
      <c r="O67" s="50"/>
      <c r="P67" s="50"/>
      <c r="Q67" s="50"/>
      <c r="R67" s="50"/>
      <c r="S67" s="50"/>
      <c r="T67" s="50"/>
      <c r="U67" s="50"/>
      <c r="V67" s="50"/>
      <c r="AA67" s="17"/>
    </row>
    <row r="68" spans="10:27" s="16" customFormat="1">
      <c r="J68" s="50"/>
      <c r="K68" s="50"/>
      <c r="L68" s="50"/>
      <c r="M68" s="50"/>
      <c r="N68" s="50"/>
      <c r="O68" s="50"/>
      <c r="P68" s="50"/>
      <c r="Q68" s="50"/>
      <c r="R68" s="50"/>
      <c r="S68" s="50"/>
      <c r="T68" s="50"/>
      <c r="U68" s="50"/>
      <c r="V68" s="50"/>
      <c r="AA68" s="17"/>
    </row>
    <row r="69" spans="10:27" s="16" customFormat="1">
      <c r="J69" s="50"/>
      <c r="K69" s="50"/>
      <c r="L69" s="50"/>
      <c r="M69" s="50"/>
      <c r="N69" s="50"/>
      <c r="O69" s="50"/>
      <c r="P69" s="50"/>
      <c r="Q69" s="50"/>
      <c r="R69" s="50"/>
      <c r="S69" s="50"/>
      <c r="T69" s="50"/>
      <c r="U69" s="50"/>
      <c r="V69" s="50"/>
      <c r="AA69" s="17"/>
    </row>
    <row r="70" spans="10:27" s="16" customFormat="1">
      <c r="J70" s="50"/>
      <c r="K70" s="50"/>
      <c r="L70" s="50"/>
      <c r="M70" s="50"/>
      <c r="N70" s="50"/>
      <c r="O70" s="50"/>
      <c r="P70" s="50"/>
      <c r="Q70" s="50"/>
      <c r="R70" s="50"/>
      <c r="S70" s="50"/>
      <c r="T70" s="50"/>
      <c r="U70" s="50"/>
      <c r="V70" s="50"/>
      <c r="AA70" s="17"/>
    </row>
    <row r="71" spans="10:27" s="16" customFormat="1">
      <c r="J71" s="50"/>
      <c r="K71" s="50"/>
      <c r="L71" s="50"/>
      <c r="M71" s="50"/>
      <c r="N71" s="50"/>
      <c r="O71" s="50"/>
      <c r="P71" s="50"/>
      <c r="Q71" s="50"/>
      <c r="R71" s="50"/>
      <c r="S71" s="50"/>
      <c r="T71" s="50"/>
      <c r="U71" s="50"/>
      <c r="V71" s="50"/>
      <c r="AA71" s="17"/>
    </row>
    <row r="72" spans="10:27" s="16" customFormat="1">
      <c r="J72" s="50"/>
      <c r="K72" s="50"/>
      <c r="L72" s="50"/>
      <c r="M72" s="50"/>
      <c r="N72" s="50"/>
      <c r="O72" s="50"/>
      <c r="P72" s="50"/>
      <c r="Q72" s="50"/>
      <c r="R72" s="50"/>
      <c r="S72" s="50"/>
      <c r="T72" s="50"/>
      <c r="U72" s="50"/>
      <c r="V72" s="50"/>
      <c r="AA72" s="17"/>
    </row>
    <row r="73" spans="10:27" s="16" customFormat="1">
      <c r="J73" s="50"/>
      <c r="K73" s="50"/>
      <c r="L73" s="50"/>
      <c r="M73" s="50"/>
      <c r="N73" s="50"/>
      <c r="O73" s="50"/>
      <c r="P73" s="50"/>
      <c r="Q73" s="50"/>
      <c r="R73" s="50"/>
      <c r="S73" s="50"/>
      <c r="T73" s="50"/>
      <c r="U73" s="50"/>
      <c r="V73" s="50"/>
      <c r="AA73" s="17"/>
    </row>
    <row r="74" spans="10:27" s="16" customFormat="1">
      <c r="J74" s="50"/>
      <c r="K74" s="50"/>
      <c r="L74" s="50"/>
      <c r="M74" s="50"/>
      <c r="N74" s="50"/>
      <c r="O74" s="50"/>
      <c r="P74" s="50"/>
      <c r="Q74" s="50"/>
      <c r="R74" s="50"/>
      <c r="S74" s="50"/>
      <c r="T74" s="50"/>
      <c r="U74" s="50"/>
      <c r="V74" s="50"/>
      <c r="AA74" s="17"/>
    </row>
    <row r="75" spans="10:27" s="16" customFormat="1">
      <c r="J75" s="50"/>
      <c r="K75" s="50"/>
      <c r="L75" s="50"/>
      <c r="M75" s="50"/>
      <c r="N75" s="50"/>
      <c r="O75" s="50"/>
      <c r="P75" s="50"/>
      <c r="Q75" s="50"/>
      <c r="R75" s="50"/>
      <c r="S75" s="50"/>
      <c r="T75" s="50"/>
      <c r="U75" s="50"/>
      <c r="V75" s="50"/>
      <c r="AA75" s="17"/>
    </row>
    <row r="76" spans="10:27" s="16" customFormat="1">
      <c r="J76" s="50"/>
      <c r="K76" s="50"/>
      <c r="L76" s="50"/>
      <c r="M76" s="50"/>
      <c r="N76" s="50"/>
      <c r="O76" s="50"/>
      <c r="P76" s="50"/>
      <c r="Q76" s="50"/>
      <c r="R76" s="50"/>
      <c r="S76" s="50"/>
      <c r="T76" s="50"/>
      <c r="U76" s="50"/>
      <c r="V76" s="50"/>
      <c r="AA76" s="17"/>
    </row>
    <row r="77" spans="10:27" s="16" customFormat="1">
      <c r="J77" s="50"/>
      <c r="K77" s="50"/>
      <c r="L77" s="50"/>
      <c r="M77" s="50"/>
      <c r="N77" s="50"/>
      <c r="O77" s="50"/>
      <c r="P77" s="50"/>
      <c r="Q77" s="50"/>
      <c r="R77" s="50"/>
      <c r="S77" s="50"/>
      <c r="T77" s="50"/>
      <c r="U77" s="50"/>
      <c r="V77" s="50"/>
      <c r="AA77" s="17"/>
    </row>
    <row r="78" spans="10:27" s="16" customFormat="1">
      <c r="J78" s="50"/>
      <c r="K78" s="50"/>
      <c r="L78" s="50"/>
      <c r="M78" s="50"/>
      <c r="N78" s="50"/>
      <c r="O78" s="50"/>
      <c r="P78" s="50"/>
      <c r="Q78" s="50"/>
      <c r="R78" s="50"/>
      <c r="S78" s="50"/>
      <c r="T78" s="50"/>
      <c r="U78" s="50"/>
      <c r="V78" s="50"/>
      <c r="AA78" s="17"/>
    </row>
    <row r="79" spans="10:27" s="16" customFormat="1">
      <c r="J79" s="50"/>
      <c r="K79" s="50"/>
      <c r="L79" s="50"/>
      <c r="M79" s="50"/>
      <c r="N79" s="50"/>
      <c r="O79" s="50"/>
      <c r="P79" s="50"/>
      <c r="Q79" s="50"/>
      <c r="R79" s="50"/>
      <c r="S79" s="50"/>
      <c r="T79" s="50"/>
      <c r="U79" s="50"/>
      <c r="V79" s="50"/>
      <c r="AA79" s="17"/>
    </row>
    <row r="80" spans="10:27" s="16" customFormat="1">
      <c r="J80" s="50"/>
      <c r="K80" s="50"/>
      <c r="L80" s="50"/>
      <c r="M80" s="50"/>
      <c r="N80" s="50"/>
      <c r="O80" s="50"/>
      <c r="P80" s="50"/>
      <c r="Q80" s="50"/>
      <c r="R80" s="50"/>
      <c r="S80" s="50"/>
      <c r="T80" s="50"/>
      <c r="U80" s="50"/>
      <c r="V80" s="50"/>
      <c r="AA80" s="17"/>
    </row>
    <row r="81" spans="10:27" s="16" customFormat="1">
      <c r="J81" s="50"/>
      <c r="K81" s="50"/>
      <c r="L81" s="50"/>
      <c r="M81" s="50"/>
      <c r="N81" s="50"/>
      <c r="O81" s="50"/>
      <c r="P81" s="50"/>
      <c r="Q81" s="50"/>
      <c r="R81" s="50"/>
      <c r="S81" s="50"/>
      <c r="T81" s="50"/>
      <c r="U81" s="50"/>
      <c r="V81" s="50"/>
      <c r="AA81" s="17"/>
    </row>
    <row r="82" spans="10:27" s="16" customFormat="1">
      <c r="J82" s="50"/>
      <c r="K82" s="50"/>
      <c r="L82" s="50"/>
      <c r="M82" s="50"/>
      <c r="N82" s="50"/>
      <c r="O82" s="50"/>
      <c r="P82" s="50"/>
      <c r="Q82" s="50"/>
      <c r="R82" s="50"/>
      <c r="S82" s="50"/>
      <c r="T82" s="50"/>
      <c r="U82" s="50"/>
      <c r="V82" s="50"/>
      <c r="AA82" s="17"/>
    </row>
    <row r="83" spans="10:27" s="16" customFormat="1">
      <c r="J83" s="50"/>
      <c r="K83" s="50"/>
      <c r="L83" s="50"/>
      <c r="M83" s="50"/>
      <c r="N83" s="50"/>
      <c r="O83" s="50"/>
      <c r="P83" s="50"/>
      <c r="Q83" s="50"/>
      <c r="R83" s="50"/>
      <c r="S83" s="50"/>
      <c r="T83" s="50"/>
      <c r="U83" s="50"/>
      <c r="V83" s="50"/>
      <c r="AA83" s="17"/>
    </row>
    <row r="84" spans="10:27" s="16" customFormat="1">
      <c r="J84" s="50"/>
      <c r="K84" s="50"/>
      <c r="L84" s="50"/>
      <c r="M84" s="50"/>
      <c r="N84" s="50"/>
      <c r="O84" s="50"/>
      <c r="P84" s="50"/>
      <c r="Q84" s="50"/>
      <c r="R84" s="50"/>
      <c r="S84" s="50"/>
      <c r="T84" s="50"/>
      <c r="U84" s="50"/>
      <c r="V84" s="50"/>
      <c r="AA84" s="17"/>
    </row>
    <row r="85" spans="10:27" s="16" customFormat="1">
      <c r="J85" s="50"/>
      <c r="K85" s="50"/>
      <c r="L85" s="50"/>
      <c r="M85" s="50"/>
      <c r="N85" s="50"/>
      <c r="O85" s="50"/>
      <c r="P85" s="50"/>
      <c r="Q85" s="50"/>
      <c r="R85" s="50"/>
      <c r="S85" s="50"/>
      <c r="T85" s="50"/>
      <c r="U85" s="50"/>
      <c r="V85" s="50"/>
      <c r="AA85" s="17"/>
    </row>
    <row r="86" spans="10:27" s="16" customFormat="1">
      <c r="J86" s="50"/>
      <c r="K86" s="50"/>
      <c r="L86" s="50"/>
      <c r="M86" s="50"/>
      <c r="N86" s="50"/>
      <c r="O86" s="50"/>
      <c r="P86" s="50"/>
      <c r="Q86" s="50"/>
      <c r="R86" s="50"/>
      <c r="S86" s="50"/>
      <c r="T86" s="50"/>
      <c r="U86" s="50"/>
      <c r="V86" s="50"/>
      <c r="AA86" s="17"/>
    </row>
    <row r="87" spans="10:27" s="16" customFormat="1">
      <c r="J87" s="50"/>
      <c r="K87" s="50"/>
      <c r="L87" s="50"/>
      <c r="M87" s="50"/>
      <c r="N87" s="50"/>
      <c r="O87" s="50"/>
      <c r="P87" s="50"/>
      <c r="Q87" s="50"/>
      <c r="R87" s="50"/>
      <c r="S87" s="50"/>
      <c r="T87" s="50"/>
      <c r="U87" s="50"/>
      <c r="V87" s="50"/>
      <c r="AA87" s="17"/>
    </row>
    <row r="88" spans="10:27" s="16" customFormat="1">
      <c r="J88" s="50"/>
      <c r="K88" s="50"/>
      <c r="L88" s="50"/>
      <c r="M88" s="50"/>
      <c r="N88" s="50"/>
      <c r="O88" s="50"/>
      <c r="P88" s="50"/>
      <c r="Q88" s="50"/>
      <c r="R88" s="50"/>
      <c r="S88" s="50"/>
      <c r="T88" s="50"/>
      <c r="U88" s="50"/>
      <c r="V88" s="50"/>
      <c r="AA88" s="17"/>
    </row>
    <row r="89" spans="10:27" s="16" customFormat="1">
      <c r="J89" s="50"/>
      <c r="K89" s="50"/>
      <c r="L89" s="50"/>
      <c r="M89" s="50"/>
      <c r="N89" s="50"/>
      <c r="O89" s="50"/>
      <c r="P89" s="50"/>
      <c r="Q89" s="50"/>
      <c r="R89" s="50"/>
      <c r="S89" s="50"/>
      <c r="T89" s="50"/>
      <c r="U89" s="50"/>
      <c r="V89" s="50"/>
      <c r="AA89" s="17"/>
    </row>
    <row r="90" spans="10:27" s="16" customFormat="1">
      <c r="J90" s="50"/>
      <c r="K90" s="50"/>
      <c r="L90" s="50"/>
      <c r="M90" s="50"/>
      <c r="N90" s="50"/>
      <c r="O90" s="50"/>
      <c r="P90" s="50"/>
      <c r="Q90" s="50"/>
      <c r="R90" s="50"/>
      <c r="S90" s="50"/>
      <c r="T90" s="50"/>
      <c r="U90" s="50"/>
      <c r="V90" s="50"/>
      <c r="AA90" s="17"/>
    </row>
    <row r="91" spans="10:27" s="16" customFormat="1">
      <c r="J91" s="50"/>
      <c r="K91" s="50"/>
      <c r="L91" s="50"/>
      <c r="M91" s="50"/>
      <c r="N91" s="50"/>
      <c r="O91" s="50"/>
      <c r="P91" s="50"/>
      <c r="Q91" s="50"/>
      <c r="R91" s="50"/>
      <c r="S91" s="50"/>
      <c r="T91" s="50"/>
      <c r="U91" s="50"/>
      <c r="V91" s="50"/>
      <c r="AA91" s="17"/>
    </row>
    <row r="92" spans="10:27" s="16" customFormat="1">
      <c r="J92" s="50"/>
      <c r="K92" s="50"/>
      <c r="L92" s="50"/>
      <c r="M92" s="50"/>
      <c r="N92" s="50"/>
      <c r="O92" s="50"/>
      <c r="P92" s="50"/>
      <c r="Q92" s="50"/>
      <c r="R92" s="50"/>
      <c r="S92" s="50"/>
      <c r="T92" s="50"/>
      <c r="U92" s="50"/>
      <c r="V92" s="50"/>
      <c r="AA92" s="17"/>
    </row>
    <row r="93" spans="10:27" s="16" customFormat="1">
      <c r="J93" s="50"/>
      <c r="K93" s="50"/>
      <c r="L93" s="50"/>
      <c r="M93" s="50"/>
      <c r="N93" s="50"/>
      <c r="O93" s="50"/>
      <c r="P93" s="50"/>
      <c r="Q93" s="50"/>
      <c r="R93" s="50"/>
      <c r="S93" s="50"/>
      <c r="T93" s="50"/>
      <c r="U93" s="50"/>
      <c r="V93" s="50"/>
      <c r="AA93" s="17"/>
    </row>
    <row r="94" spans="10:27" s="16" customFormat="1">
      <c r="J94" s="50"/>
      <c r="K94" s="50"/>
      <c r="L94" s="50"/>
      <c r="M94" s="50"/>
      <c r="N94" s="50"/>
      <c r="O94" s="50"/>
      <c r="P94" s="50"/>
      <c r="Q94" s="50"/>
      <c r="R94" s="50"/>
      <c r="S94" s="50"/>
      <c r="T94" s="50"/>
      <c r="U94" s="50"/>
      <c r="V94" s="50"/>
      <c r="AA94" s="17"/>
    </row>
    <row r="95" spans="10:27" s="16" customFormat="1">
      <c r="J95" s="50"/>
      <c r="K95" s="50"/>
      <c r="L95" s="50"/>
      <c r="M95" s="50"/>
      <c r="N95" s="50"/>
      <c r="O95" s="50"/>
      <c r="P95" s="50"/>
      <c r="Q95" s="50"/>
      <c r="R95" s="50"/>
      <c r="S95" s="50"/>
      <c r="T95" s="50"/>
      <c r="U95" s="50"/>
      <c r="V95" s="50"/>
      <c r="AA95" s="17"/>
    </row>
    <row r="96" spans="10:27" s="16" customFormat="1">
      <c r="J96" s="50"/>
      <c r="K96" s="50"/>
      <c r="L96" s="50"/>
      <c r="M96" s="50"/>
      <c r="N96" s="50"/>
      <c r="O96" s="50"/>
      <c r="P96" s="50"/>
      <c r="Q96" s="50"/>
      <c r="R96" s="50"/>
      <c r="S96" s="50"/>
      <c r="T96" s="50"/>
      <c r="U96" s="50"/>
      <c r="V96" s="50"/>
      <c r="AA96" s="17"/>
    </row>
    <row r="97" spans="27:27" s="16" customFormat="1">
      <c r="AA97" s="17"/>
    </row>
    <row r="98" spans="27:27" s="16" customFormat="1">
      <c r="AA98" s="17"/>
    </row>
    <row r="99" spans="27:27" s="16" customFormat="1">
      <c r="AA99" s="17"/>
    </row>
    <row r="100" spans="27:27" s="16" customFormat="1">
      <c r="AA100" s="17"/>
    </row>
    <row r="101" spans="27:27" s="16" customFormat="1">
      <c r="AA101" s="17"/>
    </row>
    <row r="102" spans="27:27" s="16" customFormat="1">
      <c r="AA102" s="17"/>
    </row>
    <row r="103" spans="27:27" s="16" customFormat="1">
      <c r="AA103" s="17"/>
    </row>
    <row r="104" spans="27:27" s="16" customFormat="1">
      <c r="AA104" s="17"/>
    </row>
    <row r="105" spans="27:27" s="16" customFormat="1">
      <c r="AA105" s="17"/>
    </row>
    <row r="106" spans="27:27" s="16" customFormat="1">
      <c r="AA106" s="17"/>
    </row>
    <row r="107" spans="27:27" s="16" customFormat="1">
      <c r="AA107" s="17"/>
    </row>
    <row r="108" spans="27:27" s="16" customFormat="1">
      <c r="AA108" s="17"/>
    </row>
    <row r="109" spans="27:27" s="16" customFormat="1">
      <c r="AA109" s="17"/>
    </row>
    <row r="110" spans="27:27" s="16" customFormat="1">
      <c r="AA110" s="17"/>
    </row>
    <row r="111" spans="27:27" s="16" customFormat="1">
      <c r="AA111" s="17"/>
    </row>
    <row r="112" spans="27:27" s="16" customFormat="1">
      <c r="AA112" s="17"/>
    </row>
    <row r="113" spans="27:27" s="16" customFormat="1">
      <c r="AA113" s="17"/>
    </row>
    <row r="114" spans="27:27" s="16" customFormat="1">
      <c r="AA114" s="17"/>
    </row>
    <row r="115" spans="27:27" s="16" customFormat="1">
      <c r="AA115" s="17"/>
    </row>
    <row r="116" spans="27:27" s="16" customFormat="1">
      <c r="AA116" s="17"/>
    </row>
    <row r="117" spans="27:27" s="16" customFormat="1">
      <c r="AA117" s="17"/>
    </row>
    <row r="118" spans="27:27" s="16" customFormat="1">
      <c r="AA118" s="17"/>
    </row>
    <row r="119" spans="27:27" s="16" customFormat="1">
      <c r="AA119" s="17"/>
    </row>
    <row r="120" spans="27:27" s="16" customFormat="1">
      <c r="AA120" s="17"/>
    </row>
    <row r="121" spans="27:27" s="16" customFormat="1">
      <c r="AA121" s="17"/>
    </row>
    <row r="122" spans="27:27" s="16" customFormat="1">
      <c r="AA122" s="17"/>
    </row>
    <row r="123" spans="27:27" s="16" customFormat="1">
      <c r="AA123" s="17"/>
    </row>
    <row r="124" spans="27:27" s="16" customFormat="1">
      <c r="AA124" s="17"/>
    </row>
    <row r="125" spans="27:27" s="16" customFormat="1">
      <c r="AA125" s="17"/>
    </row>
    <row r="126" spans="27:27" s="16" customFormat="1">
      <c r="AA126" s="17"/>
    </row>
    <row r="127" spans="27:27" s="16" customFormat="1">
      <c r="AA127" s="17"/>
    </row>
    <row r="128" spans="27:27" s="16" customFormat="1">
      <c r="AA128" s="17"/>
    </row>
    <row r="129" spans="27:27" s="16" customFormat="1">
      <c r="AA129" s="17"/>
    </row>
    <row r="130" spans="27:27" s="16" customFormat="1">
      <c r="AA130" s="17"/>
    </row>
    <row r="131" spans="27:27" s="16" customFormat="1">
      <c r="AA131" s="17"/>
    </row>
    <row r="132" spans="27:27" s="16" customFormat="1">
      <c r="AA132" s="17"/>
    </row>
    <row r="133" spans="27:27" s="16" customFormat="1">
      <c r="AA133" s="17"/>
    </row>
    <row r="134" spans="27:27" s="16" customFormat="1">
      <c r="AA134" s="17"/>
    </row>
    <row r="135" spans="27:27" s="16" customFormat="1">
      <c r="AA135" s="17"/>
    </row>
    <row r="136" spans="27:27" s="16" customFormat="1">
      <c r="AA136" s="17"/>
    </row>
    <row r="137" spans="27:27" s="16" customFormat="1">
      <c r="AA137" s="17"/>
    </row>
    <row r="138" spans="27:27" s="16" customFormat="1">
      <c r="AA138" s="17"/>
    </row>
    <row r="139" spans="27:27" s="16" customFormat="1">
      <c r="AA139" s="17"/>
    </row>
    <row r="140" spans="27:27" s="16" customFormat="1">
      <c r="AA140" s="17"/>
    </row>
    <row r="141" spans="27:27" s="16" customFormat="1">
      <c r="AA141" s="17"/>
    </row>
    <row r="142" spans="27:27" s="16" customFormat="1">
      <c r="AA142" s="17"/>
    </row>
    <row r="143" spans="27:27" s="16" customFormat="1">
      <c r="AA143" s="17"/>
    </row>
    <row r="144" spans="27:27" s="16" customFormat="1">
      <c r="AA144" s="17"/>
    </row>
    <row r="145" spans="27:27" s="16" customFormat="1">
      <c r="AA145" s="17"/>
    </row>
    <row r="146" spans="27:27" s="16" customFormat="1">
      <c r="AA146" s="17"/>
    </row>
    <row r="147" spans="27:27" s="16" customFormat="1">
      <c r="AA147" s="17"/>
    </row>
    <row r="148" spans="27:27" s="16" customFormat="1">
      <c r="AA148" s="17"/>
    </row>
    <row r="149" spans="27:27" s="16" customFormat="1">
      <c r="AA149" s="17"/>
    </row>
    <row r="150" spans="27:27" s="16" customFormat="1">
      <c r="AA150" s="17"/>
    </row>
    <row r="151" spans="27:27" s="16" customFormat="1">
      <c r="AA151" s="17"/>
    </row>
    <row r="152" spans="27:27" s="16" customFormat="1">
      <c r="AA152" s="17"/>
    </row>
    <row r="153" spans="27:27" s="16" customFormat="1">
      <c r="AA153" s="17"/>
    </row>
    <row r="154" spans="27:27" s="16" customFormat="1">
      <c r="AA154" s="17"/>
    </row>
    <row r="155" spans="27:27" s="16" customFormat="1">
      <c r="AA155" s="17"/>
    </row>
    <row r="156" spans="27:27" s="16" customFormat="1">
      <c r="AA156" s="17"/>
    </row>
    <row r="157" spans="27:27" s="16" customFormat="1">
      <c r="AA157" s="17"/>
    </row>
    <row r="158" spans="27:27" s="16" customFormat="1">
      <c r="AA158" s="17"/>
    </row>
    <row r="159" spans="27:27" s="16" customFormat="1">
      <c r="AA159" s="17"/>
    </row>
    <row r="160" spans="27:27" s="16" customFormat="1">
      <c r="AA160" s="17"/>
    </row>
    <row r="161" spans="27:27" s="16" customFormat="1">
      <c r="AA161" s="17"/>
    </row>
    <row r="162" spans="27:27" s="16" customFormat="1">
      <c r="AA162" s="17"/>
    </row>
    <row r="163" spans="27:27" s="16" customFormat="1">
      <c r="AA163" s="17"/>
    </row>
    <row r="164" spans="27:27" s="16" customFormat="1">
      <c r="AA164" s="17"/>
    </row>
    <row r="165" spans="27:27" s="16" customFormat="1">
      <c r="AA165" s="17"/>
    </row>
    <row r="166" spans="27:27" s="16" customFormat="1">
      <c r="AA166" s="17"/>
    </row>
    <row r="167" spans="27:27" s="16" customFormat="1">
      <c r="AA167" s="17"/>
    </row>
    <row r="168" spans="27:27" s="16" customFormat="1">
      <c r="AA168" s="17"/>
    </row>
    <row r="169" spans="27:27" s="16" customFormat="1">
      <c r="AA169" s="17"/>
    </row>
    <row r="170" spans="27:27" s="16" customFormat="1">
      <c r="AA170" s="17"/>
    </row>
    <row r="171" spans="27:27" s="16" customFormat="1">
      <c r="AA171" s="17"/>
    </row>
    <row r="172" spans="27:27" s="16" customFormat="1">
      <c r="AA172" s="17"/>
    </row>
  </sheetData>
  <sheetProtection password="CC45" sheet="1" objects="1" scenarios="1"/>
  <mergeCells count="33">
    <mergeCell ref="B8:D8"/>
    <mergeCell ref="E8:G8"/>
    <mergeCell ref="A1:G1"/>
    <mergeCell ref="A2:G5"/>
    <mergeCell ref="A6:G6"/>
    <mergeCell ref="B7:D7"/>
    <mergeCell ref="E7:G7"/>
    <mergeCell ref="A9:G9"/>
    <mergeCell ref="A10:G10"/>
    <mergeCell ref="A11:G11"/>
    <mergeCell ref="A12:G12"/>
    <mergeCell ref="A13:C13"/>
    <mergeCell ref="D13:G13"/>
    <mergeCell ref="B25:C25"/>
    <mergeCell ref="A14:C15"/>
    <mergeCell ref="D14:G15"/>
    <mergeCell ref="A16:C16"/>
    <mergeCell ref="D16:G16"/>
    <mergeCell ref="A17:C18"/>
    <mergeCell ref="D17:G18"/>
    <mergeCell ref="A19:G19"/>
    <mergeCell ref="B20:E20"/>
    <mergeCell ref="B21:C21"/>
    <mergeCell ref="B22:C22"/>
    <mergeCell ref="B23:C23"/>
    <mergeCell ref="J34:K34"/>
    <mergeCell ref="M34:N34"/>
    <mergeCell ref="A26:G26"/>
    <mergeCell ref="A27:G28"/>
    <mergeCell ref="A29:H29"/>
    <mergeCell ref="B30:F30"/>
    <mergeCell ref="B31:F31"/>
    <mergeCell ref="B32:F32"/>
  </mergeCells>
  <dataValidations count="1">
    <dataValidation type="list" allowBlank="1" showInputMessage="1" showErrorMessage="1" sqref="E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$I$2:$I$8</formula1>
    </dataValidation>
  </dataValidations>
  <hyperlinks>
    <hyperlink ref="A8" location="'CCI GEST. MEJORAMIENTO2017'!A1" display="'CCI GEST. MEJORAMIENTO2017'!A1"/>
  </hyperlink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Consolidado 2019</vt:lpstr>
      <vt:lpstr>Efect. eacciones de m (2019)</vt:lpstr>
      <vt:lpstr>Cum. Act. Proceso  2019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BBLTCSS12</cp:lastModifiedBy>
  <dcterms:created xsi:type="dcterms:W3CDTF">2016-08-04T15:12:25Z</dcterms:created>
  <dcterms:modified xsi:type="dcterms:W3CDTF">2019-08-29T16:26:11Z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vt:lpwstr>
  </property>
  <property fmtid="{D5CDD505-2E9C-101B-9397-08002B2CF9AE}" pid="3" name="eSynDocOpportunityID">
    <vt:lpwstr>
    </vt:lpwstr>
  </property>
  <property fmtid="{D5CDD505-2E9C-101B-9397-08002B2CF9AE}" pid="4" name="eSynDocAttachmentID">
    <vt:lpwstr>{b994e524-8efc-43b8-a483-7c6f8cbef983}</vt:lpwstr>
  </property>
  <property fmtid="{D5CDD505-2E9C-101B-9397-08002B2CF9AE}" pid="5" name="eSynDocContactDesc">
    <vt:lpwstr>
    </vt:lpwstr>
  </property>
  <property fmtid="{D5CDD505-2E9C-101B-9397-08002B2CF9AE}" pid="6" name="eSynDocAccountDesc">
    <vt:lpwstr>
    </vt:lpwstr>
  </property>
  <property fmtid="{D5CDD505-2E9C-101B-9397-08002B2CF9AE}" pid="7" name="eSynDocProjectDesc">
    <vt:lpwstr>GESTION DEL MEJORAMIENTO</vt:lpwstr>
  </property>
  <property fmtid="{D5CDD505-2E9C-101B-9397-08002B2CF9AE}" pid="8" name="eSynDocTransactionDesc">
    <vt:lpwstr>
    </vt:lpwstr>
  </property>
  <property fmtid="{D5CDD505-2E9C-101B-9397-08002B2CF9AE}" pid="9" name="eSynDocSerialDesc">
    <vt:lpwstr>
    </vt:lpwstr>
  </property>
  <property fmtid="{D5CDD505-2E9C-101B-9397-08002B2CF9AE}" pid="10" name="eSynDocItemDesc">
    <vt:lpwstr>
    </vt:lpwstr>
  </property>
  <property fmtid="{D5CDD505-2E9C-101B-9397-08002B2CF9AE}" pid="11" name="eSynDocResourceDesc">
    <vt:lpwstr>
    </vt:lpwstr>
  </property>
  <property fmtid="{D5CDD505-2E9C-101B-9397-08002B2CF9AE}" pid="12" name="eSynTransactionEntryKey">
    <vt:lpwstr>
    </vt:lpwstr>
  </property>
  <property fmtid="{D5CDD505-2E9C-101B-9397-08002B2CF9AE}" pid="13" name="eSynDocVersionStartDate">
    <vt:lpwstr>12/01/2015 09:58:46</vt:lpwstr>
  </property>
  <property fmtid="{D5CDD505-2E9C-101B-9397-08002B2CF9AE}" pid="14" name="eSynDocVersion">
    <vt:lpwstr>1</vt:lpwstr>
  </property>
  <property fmtid="{D5CDD505-2E9C-101B-9397-08002B2CF9AE}" pid="15" name="eSynDocAttachFileName">
    <vt:lpwstr>INDICADORES GESTION DEL MEJORAMIENTO (4) (2).xlsx</vt:lpwstr>
  </property>
  <property fmtid="{D5CDD505-2E9C-101B-9397-08002B2CF9AE}" pid="16" name="eSynDocSummary">
    <vt:lpwstr>
    </vt:lpwstr>
  </property>
  <property fmtid="{D5CDD505-2E9C-101B-9397-08002B2CF9AE}" pid="17" name="eSynDocPublish">
    <vt:lpwstr>0</vt:lpwstr>
  </property>
  <property fmtid="{D5CDD505-2E9C-101B-9397-08002B2CF9AE}" pid="18" name="eSynDocTypeID">
    <vt:lpwstr>109</vt:lpwstr>
  </property>
  <property fmtid="{D5CDD505-2E9C-101B-9397-08002B2CF9AE}" pid="19" name="eSynDocSerialNumber">
    <vt:lpwstr>
    </vt:lpwstr>
  </property>
  <property fmtid="{D5CDD505-2E9C-101B-9397-08002B2CF9AE}" pid="20" name="eSynDocSubject">
    <vt:lpwstr>Indicadores Gestión del Mejoramiento</vt:lpwstr>
  </property>
  <property fmtid="{D5CDD505-2E9C-101B-9397-08002B2CF9AE}" pid="21" name="eSynDocItem">
    <vt:lpwstr>
    </vt:lpwstr>
  </property>
  <property fmtid="{D5CDD505-2E9C-101B-9397-08002B2CF9AE}" pid="22" name="eSynDocAcctContact">
    <vt:lpwstr>
    </vt:lpwstr>
  </property>
  <property fmtid="{D5CDD505-2E9C-101B-9397-08002B2CF9AE}" pid="23" name="eSynDocContactID">
    <vt:lpwstr>
    </vt:lpwstr>
  </property>
  <property fmtid="{D5CDD505-2E9C-101B-9397-08002B2CF9AE}" pid="24" name="eSynDocAccount">
    <vt:lpwstr>
    </vt:lpwstr>
  </property>
  <property fmtid="{D5CDD505-2E9C-101B-9397-08002B2CF9AE}" pid="25" name="eSynDocResource">
    <vt:lpwstr>
    </vt:lpwstr>
  </property>
  <property fmtid="{D5CDD505-2E9C-101B-9397-08002B2CF9AE}" pid="26" name="eSynDocProjectNr">
    <vt:lpwstr>SGC.002</vt:lpwstr>
  </property>
  <property fmtid="{D5CDD505-2E9C-101B-9397-08002B2CF9AE}" pid="27" name="eSynDocSecurity">
    <vt:lpwstr>10</vt:lpwstr>
  </property>
  <property fmtid="{D5CDD505-2E9C-101B-9397-08002B2CF9AE}" pid="28" name="eSynDocAssortment">
    <vt:lpwstr>
    </vt:lpwstr>
  </property>
  <property fmtid="{D5CDD505-2E9C-101B-9397-08002B2CF9AE}" pid="29" name="eSynDocLanguageCode">
    <vt:lpwstr>
    </vt:lpwstr>
  </property>
  <property fmtid="{D5CDD505-2E9C-101B-9397-08002B2CF9AE}" pid="30" name="eSynDocDivisionDesc">
    <vt:lpwstr>CONSERVATORIO DEL TOLIMA</vt:lpwstr>
  </property>
  <property fmtid="{D5CDD505-2E9C-101B-9397-08002B2CF9AE}" pid="31" name="eSynDocDivision">
    <vt:lpwstr>001</vt:lpwstr>
  </property>
  <property fmtid="{D5CDD505-2E9C-101B-9397-08002B2CF9AE}" pid="32" name="eSynDocParentDocument">
    <vt:lpwstr>
    </vt:lpwstr>
  </property>
  <property fmtid="{D5CDD505-2E9C-101B-9397-08002B2CF9AE}" pid="33" name="eSynDocSubCategory">
    <vt:lpwstr>
    </vt:lpwstr>
  </property>
  <property fmtid="{D5CDD505-2E9C-101B-9397-08002B2CF9AE}" pid="34" name="eSynDocCategoryID">
    <vt:lpwstr>
    </vt:lpwstr>
  </property>
  <property fmtid="{D5CDD505-2E9C-101B-9397-08002B2CF9AE}" pid="35" name="eSynDocGroupDesc">
    <vt:lpwstr>Attachments &amp; notes</vt:lpwstr>
  </property>
  <property fmtid="{D5CDD505-2E9C-101B-9397-08002B2CF9AE}" pid="36" name="eSynDocGroupID">
    <vt:lpwstr>0</vt:lpwstr>
  </property>
  <property fmtid="{D5CDD505-2E9C-101B-9397-08002B2CF9AE}" pid="37" name="eSynDocHID">
    <vt:lpwstr>190</vt:lpwstr>
  </property>
  <property fmtid="{D5CDD505-2E9C-101B-9397-08002B2CF9AE}" pid="38" name="eSynCleanUp01/09/2018 14:34:00">
    <vt:i4>1</vt:i4>
  </property>
  <property fmtid="{D5CDD505-2E9C-101B-9397-08002B2CF9AE}" pid="39" name="eSynCleanUp05/02/2018 16:40:49">
    <vt:i4>1</vt:i4>
  </property>
  <property fmtid="{D5CDD505-2E9C-101B-9397-08002B2CF9AE}" pid="40" name="eSynCleanUp07/30/2018 10:35:05">
    <vt:i4>1</vt:i4>
  </property>
  <property fmtid="{D5CDD505-2E9C-101B-9397-08002B2CF9AE}" pid="41" name="eSynCleanUp07/30/2018 10:40:44">
    <vt:i4>1</vt:i4>
  </property>
  <property fmtid="{D5CDD505-2E9C-101B-9397-08002B2CF9AE}" pid="42" name="eSynCleanUp10/16/2018 11:19:18">
    <vt:i4>1</vt:i4>
  </property>
  <property fmtid="{D5CDD505-2E9C-101B-9397-08002B2CF9AE}" pid="43" name="eSynCleanUp10/25/2018 10:00:44">
    <vt:i4>1</vt:i4>
  </property>
  <property fmtid="{D5CDD505-2E9C-101B-9397-08002B2CF9AE}" pid="44" name="eSynCleanUp10/31/2018 15:47:13">
    <vt:i4>1</vt:i4>
  </property>
  <property fmtid="{D5CDD505-2E9C-101B-9397-08002B2CF9AE}" pid="45" name="eSynCleanUp02/21/2019 09:53:18">
    <vt:i4>1</vt:i4>
  </property>
  <property fmtid="{D5CDD505-2E9C-101B-9397-08002B2CF9AE}" pid="46" name="eSynCleanUp06/05/2019 11:31:08">
    <vt:i4>1</vt:i4>
  </property>
  <property fmtid="{D5CDD505-2E9C-101B-9397-08002B2CF9AE}" pid="47" name="eSynCleanUp08/23/2019 15:13:43">
    <vt:i4>1</vt:i4>
  </property>
  <property fmtid="{D5CDD505-2E9C-101B-9397-08002B2CF9AE}" pid="48" name="eSynCleanUp08/29/2019 07:31:13">
    <vt:i4>1</vt:i4>
  </property>
</Properties>
</file>