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525" windowWidth="23715" windowHeight="9555" firstSheet="1" activeTab="4"/>
  </bookViews>
  <sheets>
    <sheet name="Consolidado 2019 " sheetId="17" r:id="rId1"/>
    <sheet name="Satisfacción del Cliente 2019" sheetId="18" r:id="rId2"/>
    <sheet name="Cumpl. Plan Desarrollo 2019" sheetId="19" r:id="rId3"/>
    <sheet name="Efectiv. en la Ges. Proy 2019 " sheetId="20" r:id="rId4"/>
    <sheet name="Gestión de Intercambios 2019" sheetId="21" r:id="rId5"/>
  </sheets>
  <externalReferences>
    <externalReference r:id="rId6"/>
  </externalReferences>
  <calcPr calcId="144525"/>
</workbook>
</file>

<file path=xl/calcChain.xml><?xml version="1.0" encoding="utf-8"?>
<calcChain xmlns="http://schemas.openxmlformats.org/spreadsheetml/2006/main">
  <c r="M75" i="20" l="1"/>
  <c r="M66" i="20"/>
  <c r="K51" i="19"/>
  <c r="J51" i="19"/>
  <c r="L51" i="19" l="1"/>
  <c r="M51" i="19"/>
  <c r="N51" i="19"/>
  <c r="O51" i="19"/>
  <c r="A17" i="18"/>
  <c r="K71" i="21"/>
  <c r="B22" i="21" s="1"/>
  <c r="K46" i="21"/>
  <c r="D22" i="21" s="1"/>
  <c r="A12" i="21"/>
  <c r="A10" i="21"/>
  <c r="B8" i="21"/>
  <c r="A8" i="21"/>
  <c r="C22" i="20"/>
  <c r="H11" i="17" s="1"/>
  <c r="M33" i="20"/>
  <c r="A17" i="20"/>
  <c r="A12" i="20"/>
  <c r="A10" i="20"/>
  <c r="B8" i="20"/>
  <c r="A8" i="20"/>
  <c r="D23" i="19"/>
  <c r="L10" i="17" s="1"/>
  <c r="A17" i="19"/>
  <c r="A12" i="19"/>
  <c r="A10" i="19"/>
  <c r="B8" i="19"/>
  <c r="A8" i="19"/>
  <c r="N125" i="18"/>
  <c r="O125" i="18" s="1"/>
  <c r="N124" i="18"/>
  <c r="O124" i="18" s="1"/>
  <c r="N123" i="18"/>
  <c r="O123" i="18" s="1"/>
  <c r="N122" i="18"/>
  <c r="O122" i="18" s="1"/>
  <c r="N121" i="18"/>
  <c r="O121" i="18" s="1"/>
  <c r="N120" i="18"/>
  <c r="O120" i="18" s="1"/>
  <c r="N119" i="18"/>
  <c r="O119" i="18" s="1"/>
  <c r="N118" i="18"/>
  <c r="O118" i="18" s="1"/>
  <c r="N117" i="18"/>
  <c r="O117" i="18" s="1"/>
  <c r="N116" i="18"/>
  <c r="O116" i="18" s="1"/>
  <c r="N115" i="18"/>
  <c r="O115" i="18" s="1"/>
  <c r="N114" i="18"/>
  <c r="O114" i="18" s="1"/>
  <c r="N113" i="18"/>
  <c r="O113" i="18" s="1"/>
  <c r="N112" i="18"/>
  <c r="O112" i="18" s="1"/>
  <c r="N111" i="18"/>
  <c r="O111" i="18" s="1"/>
  <c r="N110" i="18"/>
  <c r="O110" i="18" s="1"/>
  <c r="N109" i="18"/>
  <c r="O109" i="18" s="1"/>
  <c r="N108" i="18"/>
  <c r="O108" i="18" s="1"/>
  <c r="N107" i="18"/>
  <c r="O107" i="18" s="1"/>
  <c r="N106" i="18"/>
  <c r="O106" i="18" s="1"/>
  <c r="N105" i="18"/>
  <c r="O105" i="18" s="1"/>
  <c r="N104" i="18"/>
  <c r="O104" i="18" s="1"/>
  <c r="N103" i="18"/>
  <c r="O103" i="18" s="1"/>
  <c r="N102" i="18"/>
  <c r="O102" i="18" s="1"/>
  <c r="N101" i="18"/>
  <c r="O101" i="18" s="1"/>
  <c r="N100" i="18"/>
  <c r="O100" i="18" s="1"/>
  <c r="N99" i="18"/>
  <c r="O99" i="18" s="1"/>
  <c r="N98" i="18"/>
  <c r="O98" i="18" s="1"/>
  <c r="N97" i="18"/>
  <c r="O97" i="18" s="1"/>
  <c r="N96" i="18"/>
  <c r="O96" i="18" s="1"/>
  <c r="N95" i="18"/>
  <c r="O95" i="18" s="1"/>
  <c r="N94" i="18"/>
  <c r="O94" i="18" s="1"/>
  <c r="N93" i="18"/>
  <c r="O93" i="18" s="1"/>
  <c r="N92" i="18"/>
  <c r="O92" i="18" s="1"/>
  <c r="O91" i="18"/>
  <c r="N91" i="18"/>
  <c r="N90" i="18"/>
  <c r="O90" i="18" s="1"/>
  <c r="N89" i="18"/>
  <c r="O89" i="18" s="1"/>
  <c r="N88" i="18"/>
  <c r="O88" i="18" s="1"/>
  <c r="N87" i="18"/>
  <c r="O87" i="18" s="1"/>
  <c r="N86" i="18"/>
  <c r="O86" i="18" s="1"/>
  <c r="N85" i="18"/>
  <c r="O85" i="18" s="1"/>
  <c r="N84" i="18"/>
  <c r="O84" i="18" s="1"/>
  <c r="N83" i="18"/>
  <c r="O83" i="18" s="1"/>
  <c r="N82" i="18"/>
  <c r="O82" i="18" s="1"/>
  <c r="N81" i="18"/>
  <c r="O81" i="18" s="1"/>
  <c r="N80" i="18"/>
  <c r="O80" i="18" s="1"/>
  <c r="N79" i="18"/>
  <c r="O79" i="18" s="1"/>
  <c r="N78" i="18"/>
  <c r="O78" i="18" s="1"/>
  <c r="N77" i="18"/>
  <c r="O77" i="18" s="1"/>
  <c r="N76" i="18"/>
  <c r="O76" i="18" s="1"/>
  <c r="N75" i="18"/>
  <c r="O75" i="18" s="1"/>
  <c r="N74" i="18"/>
  <c r="O74" i="18" s="1"/>
  <c r="N73" i="18"/>
  <c r="O73" i="18" s="1"/>
  <c r="N72" i="18"/>
  <c r="O72" i="18" s="1"/>
  <c r="N71" i="18"/>
  <c r="O71" i="18" s="1"/>
  <c r="N70" i="18"/>
  <c r="O70" i="18" s="1"/>
  <c r="N69" i="18"/>
  <c r="O69" i="18" s="1"/>
  <c r="N68" i="18"/>
  <c r="O68" i="18" s="1"/>
  <c r="N67" i="18"/>
  <c r="O67" i="18" s="1"/>
  <c r="N66" i="18"/>
  <c r="O66" i="18" s="1"/>
  <c r="N65" i="18"/>
  <c r="O65" i="18" s="1"/>
  <c r="N64" i="18"/>
  <c r="O64" i="18" s="1"/>
  <c r="N63" i="18"/>
  <c r="O63" i="18" s="1"/>
  <c r="N62" i="18"/>
  <c r="O62" i="18" s="1"/>
  <c r="N61" i="18"/>
  <c r="O61" i="18" s="1"/>
  <c r="N60" i="18"/>
  <c r="O60" i="18" s="1"/>
  <c r="N59" i="18"/>
  <c r="O59" i="18" s="1"/>
  <c r="N58" i="18"/>
  <c r="O58" i="18" s="1"/>
  <c r="N57" i="18"/>
  <c r="O57" i="18" s="1"/>
  <c r="N56" i="18"/>
  <c r="O56" i="18" s="1"/>
  <c r="N55" i="18"/>
  <c r="O55" i="18" s="1"/>
  <c r="N54" i="18"/>
  <c r="O54" i="18" s="1"/>
  <c r="N53" i="18"/>
  <c r="O53" i="18" s="1"/>
  <c r="N52" i="18"/>
  <c r="O52" i="18" s="1"/>
  <c r="N51" i="18"/>
  <c r="O51" i="18" s="1"/>
  <c r="N50" i="18"/>
  <c r="O50" i="18" s="1"/>
  <c r="N49" i="18"/>
  <c r="O49" i="18" s="1"/>
  <c r="N48" i="18"/>
  <c r="O48" i="18" s="1"/>
  <c r="N47" i="18"/>
  <c r="O47" i="18" s="1"/>
  <c r="N46" i="18"/>
  <c r="O46" i="18" s="1"/>
  <c r="N45" i="18"/>
  <c r="O45" i="18" s="1"/>
  <c r="N44" i="18"/>
  <c r="O44" i="18" s="1"/>
  <c r="N43" i="18"/>
  <c r="O43" i="18" s="1"/>
  <c r="N42" i="18"/>
  <c r="O42" i="18" s="1"/>
  <c r="N41" i="18"/>
  <c r="O41" i="18" s="1"/>
  <c r="N40" i="18"/>
  <c r="O40" i="18" s="1"/>
  <c r="N39" i="18"/>
  <c r="O39" i="18" s="1"/>
  <c r="N38" i="18"/>
  <c r="O38" i="18" s="1"/>
  <c r="N37" i="18"/>
  <c r="O37" i="18" s="1"/>
  <c r="N36" i="18"/>
  <c r="O36" i="18" s="1"/>
  <c r="N35" i="18"/>
  <c r="O35" i="18" s="1"/>
  <c r="A12" i="18"/>
  <c r="A10" i="18"/>
  <c r="B8" i="18"/>
  <c r="D22" i="18" s="1"/>
  <c r="A8" i="18"/>
  <c r="M61" i="20" l="1"/>
  <c r="B22" i="20" s="1"/>
  <c r="D24" i="19"/>
  <c r="P10" i="17" s="1"/>
  <c r="D22" i="19"/>
  <c r="H10" i="17" s="1"/>
  <c r="F22" i="21"/>
  <c r="H12" i="17" s="1"/>
  <c r="O126" i="18"/>
  <c r="C22" i="18" s="1"/>
  <c r="H9" i="17" s="1"/>
</calcChain>
</file>

<file path=xl/comments1.xml><?xml version="1.0" encoding="utf-8"?>
<comments xmlns="http://schemas.openxmlformats.org/spreadsheetml/2006/main">
  <authors>
    <author>Usuario</author>
  </authors>
  <commentList>
    <comment ref="G10" authorId="0">
      <text>
        <r>
          <rPr>
            <b/>
            <sz val="9"/>
            <color indexed="81"/>
            <rFont val="Tahoma"/>
            <family val="2"/>
          </rPr>
          <t>Usuario:</t>
        </r>
        <r>
          <rPr>
            <sz val="9"/>
            <color indexed="81"/>
            <rFont val="Tahoma"/>
            <family val="2"/>
          </rPr>
          <t xml:space="preserve">
este porcentaje es un ejemplo</t>
        </r>
      </text>
    </comment>
    <comment ref="G11" authorId="0">
      <text>
        <r>
          <rPr>
            <b/>
            <sz val="9"/>
            <color indexed="81"/>
            <rFont val="Tahoma"/>
            <family val="2"/>
          </rPr>
          <t>Usuario:</t>
        </r>
        <r>
          <rPr>
            <sz val="9"/>
            <color indexed="81"/>
            <rFont val="Tahoma"/>
            <family val="2"/>
          </rPr>
          <t xml:space="preserve">
este porcentaje es un ejemplo</t>
        </r>
      </text>
    </comment>
    <comment ref="H11" authorId="0">
      <text>
        <r>
          <rPr>
            <b/>
            <sz val="9"/>
            <color indexed="81"/>
            <rFont val="Tahoma"/>
            <family val="2"/>
          </rPr>
          <t>Usuario:</t>
        </r>
        <r>
          <rPr>
            <sz val="9"/>
            <color indexed="81"/>
            <rFont val="Tahoma"/>
            <family val="2"/>
          </rPr>
          <t xml:space="preserve">
Este valor es la medicion del año anterior(2014)</t>
        </r>
      </text>
    </comment>
    <comment ref="D12" authorId="0">
      <text>
        <r>
          <rPr>
            <b/>
            <sz val="9"/>
            <color indexed="81"/>
            <rFont val="Tahoma"/>
            <family val="2"/>
          </rPr>
          <t>Usuario: ESTADISTICAS HASTA AÑO 2013</t>
        </r>
      </text>
    </comment>
  </commentList>
</comments>
</file>

<file path=xl/comments2.xml><?xml version="1.0" encoding="utf-8"?>
<comments xmlns="http://schemas.openxmlformats.org/spreadsheetml/2006/main">
  <authors>
    <author xml:space="preserve">Ma Fernanda Pinilla </author>
  </authors>
  <commentList>
    <comment ref="A7" authorId="0">
      <text>
        <r>
          <rPr>
            <b/>
            <sz val="8"/>
            <color indexed="81"/>
            <rFont val="Tahoma"/>
            <family val="2"/>
          </rPr>
          <t>Nombre de la perspectiva o proceso a la cual pertenece el indicador</t>
        </r>
      </text>
    </comment>
    <comment ref="A9" authorId="0">
      <text>
        <r>
          <rPr>
            <b/>
            <sz val="8"/>
            <color indexed="81"/>
            <rFont val="Tahoma"/>
            <family val="2"/>
          </rPr>
          <t>Descripción u objetivo del indicador</t>
        </r>
      </text>
    </comment>
    <comment ref="A11" authorId="0">
      <text>
        <r>
          <rPr>
            <b/>
            <sz val="8"/>
            <color indexed="81"/>
            <rFont val="Tahoma"/>
            <family val="2"/>
          </rPr>
          <t>Descripción u objetivo del indicador</t>
        </r>
      </text>
    </comment>
    <comment ref="A13" authorId="0">
      <text>
        <r>
          <rPr>
            <b/>
            <sz val="8"/>
            <color indexed="81"/>
            <rFont val="Tahoma"/>
            <family val="2"/>
          </rPr>
          <t xml:space="preserve">De donde se obtiene la información para calcular el indicador
</t>
        </r>
      </text>
    </comment>
    <comment ref="D13" authorId="0">
      <text>
        <r>
          <rPr>
            <b/>
            <sz val="8"/>
            <color indexed="81"/>
            <rFont val="Tahoma"/>
            <family val="2"/>
          </rPr>
          <t>Periodicidad de captura del indicador: diaria, mensual, trimestral. Etc.</t>
        </r>
      </text>
    </comment>
    <comment ref="A16" authorId="0">
      <text>
        <r>
          <rPr>
            <b/>
            <sz val="8"/>
            <color indexed="81"/>
            <rFont val="Tahoma"/>
            <family val="2"/>
          </rPr>
          <t>Función que se aplicará a los datos al agruparlos (Trimestral, Semestral, etc.) para su análisis</t>
        </r>
      </text>
    </comment>
    <comment ref="D16" authorId="0">
      <text>
        <r>
          <rPr>
            <b/>
            <sz val="8"/>
            <color indexed="81"/>
            <rFont val="Tahoma"/>
            <family val="2"/>
          </rPr>
          <t xml:space="preserve">corresponde al tiempo en que se debe hacer el análisis del indicador
</t>
        </r>
      </text>
    </comment>
  </commentList>
</comments>
</file>

<file path=xl/comments3.xml><?xml version="1.0" encoding="utf-8"?>
<comments xmlns="http://schemas.openxmlformats.org/spreadsheetml/2006/main">
  <authors>
    <author xml:space="preserve">Ma Fernanda Pinilla </author>
  </authors>
  <commentList>
    <comment ref="A7" authorId="0">
      <text>
        <r>
          <rPr>
            <b/>
            <sz val="8"/>
            <color indexed="81"/>
            <rFont val="Tahoma"/>
            <family val="2"/>
          </rPr>
          <t>Nombre de la perspectiva o proceso a la cual pertenece el indicador</t>
        </r>
      </text>
    </comment>
    <comment ref="A9" authorId="0">
      <text>
        <r>
          <rPr>
            <b/>
            <sz val="8"/>
            <color indexed="81"/>
            <rFont val="Tahoma"/>
            <family val="2"/>
          </rPr>
          <t>Descripción u objetivo del indicador</t>
        </r>
      </text>
    </comment>
    <comment ref="A11" authorId="0">
      <text>
        <r>
          <rPr>
            <b/>
            <sz val="8"/>
            <color indexed="81"/>
            <rFont val="Tahoma"/>
            <family val="2"/>
          </rPr>
          <t>Descripción u objetivo del indicador</t>
        </r>
      </text>
    </comment>
    <comment ref="A13" authorId="0">
      <text>
        <r>
          <rPr>
            <b/>
            <sz val="8"/>
            <color indexed="81"/>
            <rFont val="Tahoma"/>
            <family val="2"/>
          </rPr>
          <t xml:space="preserve">De donde se obtiene la información para calcular el indicador
</t>
        </r>
      </text>
    </comment>
    <comment ref="D13" authorId="0">
      <text>
        <r>
          <rPr>
            <b/>
            <sz val="8"/>
            <color indexed="81"/>
            <rFont val="Tahoma"/>
            <family val="2"/>
          </rPr>
          <t>Periodicidad de captura del indicador: diaria, mensual, trimestral. Etc.</t>
        </r>
      </text>
    </comment>
    <comment ref="A16" authorId="0">
      <text>
        <r>
          <rPr>
            <b/>
            <sz val="8"/>
            <color indexed="81"/>
            <rFont val="Tahoma"/>
            <family val="2"/>
          </rPr>
          <t>Función que se aplicará a los datos al agruparlos (Trimestral, Semestral, etc.) para su análisis</t>
        </r>
      </text>
    </comment>
    <comment ref="D16" authorId="0">
      <text>
        <r>
          <rPr>
            <b/>
            <sz val="8"/>
            <color indexed="81"/>
            <rFont val="Tahoma"/>
            <family val="2"/>
          </rPr>
          <t xml:space="preserve">corresponde al tiempo en que se debe hacer el análisis del indicador
</t>
        </r>
      </text>
    </comment>
  </commentList>
</comments>
</file>

<file path=xl/comments4.xml><?xml version="1.0" encoding="utf-8"?>
<comments xmlns="http://schemas.openxmlformats.org/spreadsheetml/2006/main">
  <authors>
    <author xml:space="preserve">Ma Fernanda Pinilla </author>
  </authors>
  <commentList>
    <comment ref="A7" authorId="0">
      <text>
        <r>
          <rPr>
            <b/>
            <sz val="8"/>
            <color indexed="81"/>
            <rFont val="Tahoma"/>
            <family val="2"/>
          </rPr>
          <t>Nombre de la perspectiva o proceso a la cual pertenece el indicador</t>
        </r>
      </text>
    </comment>
    <comment ref="A9" authorId="0">
      <text>
        <r>
          <rPr>
            <b/>
            <sz val="8"/>
            <color indexed="81"/>
            <rFont val="Tahoma"/>
            <family val="2"/>
          </rPr>
          <t>Descripción u objetivo del indicador</t>
        </r>
      </text>
    </comment>
    <comment ref="A11" authorId="0">
      <text>
        <r>
          <rPr>
            <b/>
            <sz val="8"/>
            <color indexed="81"/>
            <rFont val="Tahoma"/>
            <family val="2"/>
          </rPr>
          <t>Descripción u objetivo del indicador</t>
        </r>
      </text>
    </comment>
    <comment ref="A13" authorId="0">
      <text>
        <r>
          <rPr>
            <b/>
            <sz val="8"/>
            <color indexed="81"/>
            <rFont val="Tahoma"/>
            <family val="2"/>
          </rPr>
          <t xml:space="preserve">De donde se obtiene la información para calcular el indicador
</t>
        </r>
      </text>
    </comment>
    <comment ref="D13" authorId="0">
      <text>
        <r>
          <rPr>
            <b/>
            <sz val="8"/>
            <color indexed="81"/>
            <rFont val="Tahoma"/>
            <family val="2"/>
          </rPr>
          <t>Periodicidad de captura del indicador: diaria, mensual, trimestral. Etc.</t>
        </r>
      </text>
    </comment>
    <comment ref="A16" authorId="0">
      <text>
        <r>
          <rPr>
            <b/>
            <sz val="8"/>
            <color indexed="81"/>
            <rFont val="Tahoma"/>
            <family val="2"/>
          </rPr>
          <t>Función que se aplicará a los datos al agruparlos (Trimestral, Semestral, etc.) para su análisis</t>
        </r>
      </text>
    </comment>
    <comment ref="D16" authorId="0">
      <text>
        <r>
          <rPr>
            <b/>
            <sz val="8"/>
            <color indexed="81"/>
            <rFont val="Tahoma"/>
            <family val="2"/>
          </rPr>
          <t xml:space="preserve">corresponde al tiempo en que se debe hacer el análisis del indicador
</t>
        </r>
      </text>
    </comment>
  </commentList>
</comments>
</file>

<file path=xl/comments5.xml><?xml version="1.0" encoding="utf-8"?>
<comments xmlns="http://schemas.openxmlformats.org/spreadsheetml/2006/main">
  <authors>
    <author xml:space="preserve">Ma Fernanda Pinilla </author>
  </authors>
  <commentList>
    <comment ref="A7" authorId="0">
      <text>
        <r>
          <rPr>
            <b/>
            <sz val="8"/>
            <color indexed="81"/>
            <rFont val="Tahoma"/>
            <family val="2"/>
          </rPr>
          <t>Nombre de la perspectiva o proceso a la cual pertenece el indicador</t>
        </r>
      </text>
    </comment>
    <comment ref="A9" authorId="0">
      <text>
        <r>
          <rPr>
            <b/>
            <sz val="8"/>
            <color indexed="81"/>
            <rFont val="Tahoma"/>
            <family val="2"/>
          </rPr>
          <t>Descripción u objetivo del indicador</t>
        </r>
      </text>
    </comment>
    <comment ref="A11" authorId="0">
      <text>
        <r>
          <rPr>
            <b/>
            <sz val="8"/>
            <color indexed="81"/>
            <rFont val="Tahoma"/>
            <family val="2"/>
          </rPr>
          <t>Descripción u objetivo del indicador</t>
        </r>
      </text>
    </comment>
    <comment ref="A13" authorId="0">
      <text>
        <r>
          <rPr>
            <b/>
            <sz val="8"/>
            <color indexed="81"/>
            <rFont val="Tahoma"/>
            <family val="2"/>
          </rPr>
          <t xml:space="preserve">De donde se obtiene la información para calcular el indicador
</t>
        </r>
      </text>
    </comment>
    <comment ref="D13" authorId="0">
      <text>
        <r>
          <rPr>
            <b/>
            <sz val="8"/>
            <color indexed="81"/>
            <rFont val="Tahoma"/>
            <family val="2"/>
          </rPr>
          <t>Periodicidad de captura del indicador: diaria, mensual, trimestral. Etc.</t>
        </r>
      </text>
    </comment>
    <comment ref="A16" authorId="0">
      <text>
        <r>
          <rPr>
            <b/>
            <sz val="8"/>
            <color indexed="81"/>
            <rFont val="Tahoma"/>
            <family val="2"/>
          </rPr>
          <t>Función que se aplicará a los datos al agruparlos (Trimestral, Semestral, etc.) para su análisis</t>
        </r>
      </text>
    </comment>
    <comment ref="D16" authorId="0">
      <text>
        <r>
          <rPr>
            <b/>
            <sz val="8"/>
            <color indexed="81"/>
            <rFont val="Tahoma"/>
            <family val="2"/>
          </rPr>
          <t xml:space="preserve">corresponde al tiempo en que se debe hacer el análisis del indicador
</t>
        </r>
      </text>
    </comment>
  </commentList>
</comments>
</file>

<file path=xl/sharedStrings.xml><?xml version="1.0" encoding="utf-8"?>
<sst xmlns="http://schemas.openxmlformats.org/spreadsheetml/2006/main" count="376" uniqueCount="245">
  <si>
    <t xml:space="preserve">   GESTION DEL MEJORAMIENTO</t>
  </si>
  <si>
    <t xml:space="preserve">   CUADRO CONTROL DE INDICADORES</t>
  </si>
  <si>
    <t xml:space="preserve">    CODIGO: GM-FO-15</t>
  </si>
  <si>
    <t xml:space="preserve">    VERSION: 01</t>
  </si>
  <si>
    <t xml:space="preserve">    FECHA: 01/12/2015</t>
  </si>
  <si>
    <t>PROCESO</t>
  </si>
  <si>
    <t>OBJETIVOS DE CALIDAD</t>
  </si>
  <si>
    <t>NOMBRE DEL INDICADOR</t>
  </si>
  <si>
    <t>FORMULA</t>
  </si>
  <si>
    <t>INTENSIÓN</t>
  </si>
  <si>
    <t>FRECUENCIA</t>
  </si>
  <si>
    <t>META</t>
  </si>
  <si>
    <t>RESULTADO PROMEDIO</t>
  </si>
  <si>
    <t>ENE</t>
  </si>
  <si>
    <t>FEB</t>
  </si>
  <si>
    <t>MAR</t>
  </si>
  <si>
    <t>ABR</t>
  </si>
  <si>
    <t>MAY</t>
  </si>
  <si>
    <t>JUN</t>
  </si>
  <si>
    <t>JUL</t>
  </si>
  <si>
    <t>AGO</t>
  </si>
  <si>
    <t>SEP</t>
  </si>
  <si>
    <t>OCT</t>
  </si>
  <si>
    <t>NOV</t>
  </si>
  <si>
    <t>DIC</t>
  </si>
  <si>
    <t>Planeación y direccionamiento estrategico</t>
  </si>
  <si>
    <t>Satisfacer las necesidades y expectativas de los grupos de interes</t>
  </si>
  <si>
    <t>Satisfacción del cliente</t>
  </si>
  <si>
    <t xml:space="preserve">Promedio de los resultados de la Evaluación Institucional </t>
  </si>
  <si>
    <t>Medir la percepción del cliente en relacion a los servicios prestados en los diferentes procesos y dependencias de la Institución</t>
  </si>
  <si>
    <t>Cumplimiento del plan de desarrollo</t>
  </si>
  <si>
    <t>Numero de actividades de los planes de acción ejecutadas a tiempo *100/numero de actividades programadas del plan de acción para el periodo</t>
  </si>
  <si>
    <t>Determinar el porcentaje de ejecución del Plan de Desarrollo</t>
  </si>
  <si>
    <t>cada 4 meses</t>
  </si>
  <si>
    <t>Efectividad en la gestión de proyectos</t>
  </si>
  <si>
    <t>Sumatoria de los recursos gestionados por proyectos</t>
  </si>
  <si>
    <t>Medir la efectividad en la consecución de recursos en relación con proyectos ejecutados</t>
  </si>
  <si>
    <t>Posicionarse como lider en procesos de formación musical</t>
  </si>
  <si>
    <t xml:space="preserve">Gestión de intercambios </t>
  </si>
  <si>
    <t>(N° de talleres para estudiantes con maestros externos al Conservatorio en el año actual-N° de talleres para estudiantes con maestros externos al Conservatorio en el año anterior)*100/N° de talleres para estudiantes con maestros externos al Conservatorio en el año actual</t>
  </si>
  <si>
    <t xml:space="preserve">Medir la capacidad de gestión de la Institución para hacer intercambio de conocimientos artísticos y musicales </t>
  </si>
  <si>
    <t>Anual</t>
  </si>
  <si>
    <t>SEGUIMIENTO A INDICADOR</t>
  </si>
  <si>
    <t>Creciente</t>
  </si>
  <si>
    <t>Decreciente</t>
  </si>
  <si>
    <t>Valor fijo</t>
  </si>
  <si>
    <t>GENERALIDADES</t>
  </si>
  <si>
    <t>Nombre</t>
  </si>
  <si>
    <t>Meta</t>
  </si>
  <si>
    <t>tendencia</t>
  </si>
  <si>
    <t>Intención del Indicador</t>
  </si>
  <si>
    <t>Formula de cálculo</t>
  </si>
  <si>
    <t>Fuente de la información</t>
  </si>
  <si>
    <t>Frecuencia de medición</t>
  </si>
  <si>
    <t>Informe Final de Seguimiento y Evaluación al Plan de Acción Vigencia 2015</t>
  </si>
  <si>
    <t>Frecuencia de análisis</t>
  </si>
  <si>
    <t>Responsable del proceso</t>
  </si>
  <si>
    <t>Rector</t>
  </si>
  <si>
    <t>SEGUIMIENTO</t>
  </si>
  <si>
    <t>ANALISIS</t>
  </si>
  <si>
    <t>MES</t>
  </si>
  <si>
    <t>% Cumplimiento del Plan de Desarrollo</t>
  </si>
  <si>
    <t>Enero</t>
  </si>
  <si>
    <t>Mayo</t>
  </si>
  <si>
    <t>Septiembre</t>
  </si>
  <si>
    <t>Grafica</t>
  </si>
  <si>
    <t>Análisis</t>
  </si>
  <si>
    <t>DETALLE</t>
  </si>
  <si>
    <t>Acción Correctiva</t>
  </si>
  <si>
    <t xml:space="preserve">Acción Preventiva </t>
  </si>
  <si>
    <t>DEPENDENCIA</t>
  </si>
  <si>
    <t>ENERO</t>
  </si>
  <si>
    <t>No. Actividades programadas</t>
  </si>
  <si>
    <t xml:space="preserve">No. Actividades ejecutadas a tiempo </t>
  </si>
  <si>
    <t xml:space="preserve">Bienestar Institucional </t>
  </si>
  <si>
    <t xml:space="preserve">Almacén de Instrumentos </t>
  </si>
  <si>
    <t xml:space="preserve">Archivo de Gestión </t>
  </si>
  <si>
    <t xml:space="preserve">Biblioteca </t>
  </si>
  <si>
    <t xml:space="preserve">Extensión y Proyección Social </t>
  </si>
  <si>
    <t xml:space="preserve">Planeación y Direccionamiento Estratégico </t>
  </si>
  <si>
    <t xml:space="preserve">Gestión del Mejoramiento </t>
  </si>
  <si>
    <t xml:space="preserve">Gestión Operativa y Financiera </t>
  </si>
  <si>
    <t xml:space="preserve">TOTAL </t>
  </si>
  <si>
    <t xml:space="preserve">anual </t>
  </si>
  <si>
    <t>PROYECTO PRESENTADO</t>
  </si>
  <si>
    <t xml:space="preserve">VALOR </t>
  </si>
  <si>
    <t>APROBADO 1
NO APROBADO 0</t>
  </si>
  <si>
    <t>VALORES APROBADOS</t>
  </si>
  <si>
    <t>Escribir el Nombre del Proyecto</t>
  </si>
  <si>
    <t>TOTAL RECURSOS GESTIONADOS</t>
  </si>
  <si>
    <t>TOTAL PROYECTOS PRESENTADOS</t>
  </si>
  <si>
    <t xml:space="preserve">Informes de Decanatura y Escuela de Música </t>
  </si>
  <si>
    <t>Incremento</t>
  </si>
  <si>
    <t xml:space="preserve">PREGUNTAS DE LA ENCUESTA </t>
  </si>
  <si>
    <t>NIVEL DE SATISFACCION
 (Excelente: 5; Bueno: 4, Regular: 3, Malo: 2, Muy Malo: 1)</t>
  </si>
  <si>
    <t xml:space="preserve">Bueno </t>
  </si>
  <si>
    <t>Promedio de los resultados de la Evaluación Institucional (Excelente y Bueno)</t>
  </si>
  <si>
    <t xml:space="preserve">Evaluación Institucional </t>
  </si>
  <si>
    <t xml:space="preserve">Rector </t>
  </si>
  <si>
    <t>X</t>
  </si>
  <si>
    <t xml:space="preserve">Convenios </t>
  </si>
  <si>
    <t>Cada 4 meses</t>
  </si>
  <si>
    <t xml:space="preserve">Lugar del Taller </t>
  </si>
  <si>
    <t xml:space="preserve">Recursos Invertidos </t>
  </si>
  <si>
    <t xml:space="preserve">Gestión Administrativa, Jurídica y del Talento Humano </t>
  </si>
  <si>
    <t xml:space="preserve">Docencia </t>
  </si>
  <si>
    <t xml:space="preserve">Investigación </t>
  </si>
  <si>
    <t xml:space="preserve">Registro y Control Académico </t>
  </si>
  <si>
    <t xml:space="preserve">Préstamo de espacios físicos </t>
  </si>
  <si>
    <t xml:space="preserve">Denominación del Taller </t>
  </si>
  <si>
    <t>Tallerista</t>
  </si>
  <si>
    <t xml:space="preserve">Origen (Nacional o Internacional) </t>
  </si>
  <si>
    <t>Fecha</t>
  </si>
  <si>
    <t xml:space="preserve">N° de Estudiantes participantes </t>
  </si>
  <si>
    <t xml:space="preserve">Nacionales </t>
  </si>
  <si>
    <t xml:space="preserve">Internacionales </t>
  </si>
  <si>
    <t xml:space="preserve">Total </t>
  </si>
  <si>
    <t>Año 2017</t>
  </si>
  <si>
    <t xml:space="preserve">Regular </t>
  </si>
  <si>
    <t>Malo</t>
  </si>
  <si>
    <t xml:space="preserve">N° Total de participantes </t>
  </si>
  <si>
    <t>¿Recomendaría esta institución a otras personas?</t>
  </si>
  <si>
    <t xml:space="preserve">Docentes de la Facultad de Educación y Artes </t>
  </si>
  <si>
    <t xml:space="preserve">Personal Administrativo </t>
  </si>
  <si>
    <t>¿La Institución prepara y cualifica a sus funcionarios para que desempeñen sus funciones de una manera adecuada?</t>
  </si>
  <si>
    <t xml:space="preserve">Enero </t>
  </si>
  <si>
    <t>Excelente</t>
  </si>
  <si>
    <t>¿Cómo considera el desempeño en general de la Institución, teniendo en cuenta la visión y misión establecidas?</t>
  </si>
  <si>
    <t>¿Considera que la formación académica recibida en la institución es pertinente?</t>
  </si>
  <si>
    <t>¿Considera que la Institución cuenta con los instrumentos suficientes para garantizar el cumplimiento de los derechos y deberes de los estudiantes?</t>
  </si>
  <si>
    <t>En términos de idoneidad y experiencia, cómo califica al personal académico de la Institución?</t>
  </si>
  <si>
    <t>¿Considera que las instalaciones e infraestructura son adecuadas para el proceso formativo?</t>
  </si>
  <si>
    <t>¿Cómo califica el estado de aseo y mantenimiento de las instalaciones?</t>
  </si>
  <si>
    <t>¿Considera que los recursos físicos, humanos, técnicos y tecnológicos son suficientes para garantizar los procesos de formación, de acuerdo a la capacidad de la Institución?</t>
  </si>
  <si>
    <t>La dotación de material bibliográfico es adecuada para las necesidades de la Institución?</t>
  </si>
  <si>
    <t>¿Cómo califica las actividades que ofrece la Institución, en marco del Bienestar Institucional y la formación integral de los estudiantes (Actividades deportivas, actividades culturales, prácticas laborales)?</t>
  </si>
  <si>
    <t>¿Cómo califica los mecanismos de comunicación internos de la Institución?</t>
  </si>
  <si>
    <t>¿Considera que los canales mediante los cuales la Institución hace publicidad de sus actividades son adecuados?</t>
  </si>
  <si>
    <t>¿Cuando ha presentado una solicitud verbal o escrita, considera que la respuesta es oportuna y cumple con sus expectativas de información?</t>
  </si>
  <si>
    <t>¿La dotación de instrumentos es adecuada para satisfacer las necesidades de la Institución?</t>
  </si>
  <si>
    <t>¿Como califica el contenido de la página web y redes sociales de la institución?</t>
  </si>
  <si>
    <t>¿Recomendaría esta institución a otras personas para estudiar aquí?</t>
  </si>
  <si>
    <t>¿Cómo califica el trato, atención y disponibilidad del personal administrativo de Rectoría?</t>
  </si>
  <si>
    <t>¿Cómo califica el trato, atención y disponibilidad del personal administrativo de Decanatura?</t>
  </si>
  <si>
    <t>¿Cómo califica el trato, atención y disponibilidad del personal administrativo de Coordinación Académica de la Facultad?</t>
  </si>
  <si>
    <t>¿Cómo califica el trato, atención y disponibilidad del personal administrativo de Escuela de Música?</t>
  </si>
  <si>
    <t>¿Cómo califica el trato, atención y disponibilidad del personal administrativo de Secretaría General?</t>
  </si>
  <si>
    <t>¿Cómo califica el trato, atención y disponibilidad del personal administrativo de Pagaduría?</t>
  </si>
  <si>
    <t>¿Cómo califica el trato, atención y disponibilidad del personal administrativo de Préstamo de Salones?</t>
  </si>
  <si>
    <t>¿Cómo califica el trato, atención y disponibilidad del personal administrativo de Almacén General?</t>
  </si>
  <si>
    <t>¿Cómo califica el trato, atención y disponibilidad del personal administrativo de Registro y Control Académico?</t>
  </si>
  <si>
    <t>¿Cómo califica el trato, atención y disponibilidad del personal administrativo de Archivo?</t>
  </si>
  <si>
    <t>¿Cómo califica el trato, atención y disponibilidad del personal administrativo de Banco de Instrumentos?</t>
  </si>
  <si>
    <t>¿Cómo califica el trato, atención y disponibilidad del personal administrativo de Biblioteca?</t>
  </si>
  <si>
    <t>¿Cómo califica el trato, atención y disponibilidad del personal administrativo de Bienestar Institucional?</t>
  </si>
  <si>
    <t>¿Cómo califica el trato, atención y disponibilidad del personal administrativo de Atención al Usuario?</t>
  </si>
  <si>
    <t>¿Cómo califica el trato, atención y disponibilidad del personal administrativo de Personal de Servicios Generales?</t>
  </si>
  <si>
    <t>¿Cómo califica el trato, atención y disponibilidad del personal administrativo de Personal de la Fotocopiadora?</t>
  </si>
  <si>
    <t>¿Cómo califica el trato, atención y disponibilidad del personal administrativo de Personal de los vigilantes?</t>
  </si>
  <si>
    <t>¿Cómo califica el trato, atención y disponibilidad del personal administrativo de Personal de la Cafetería?</t>
  </si>
  <si>
    <t>¿Cómo califica el apoyo que brinda la Institución para la capacitación y actualización de sus docentes?</t>
  </si>
  <si>
    <t>¿Considera que las instalaciones e infraestructura son las adecuadas para realizar su labor docente?</t>
  </si>
  <si>
    <t xml:space="preserve">¿Considera que los recursos físicos, humanos, técnicos y tecnológicos son suficientes para garantizar el cumplimiento de la misión y visión institucional? </t>
  </si>
  <si>
    <t>¿La dotación de material bibliográfico es adecuada para las necesidades de la Institución?</t>
  </si>
  <si>
    <t>¿Considera que los Planes de Estudio están acorde con las necesidades de la Institución y dinámicas propuestas por el Ministerio de Educación?</t>
  </si>
  <si>
    <t>¿Considera que la gestión de convenios a nivel nacional e internacional es adecuada para fortalecer la imagen institucional?</t>
  </si>
  <si>
    <t>¿Cómo califica los mecanismos de comunicación interna de la Institución?</t>
  </si>
  <si>
    <t>¿Considera que los canales de publicidad de las actividades de la Institución son suficientes y adecuados?</t>
  </si>
  <si>
    <t>¿Considera que la Institución ofrece los recursos necesarios para realizar una adecuada gestión académica, investigativa y administrativa?</t>
  </si>
  <si>
    <t>¿Cuando ha presentado una solicitud oral o escrita, considera que la respuesta es oportuna y cumple con sus expectativas de información?</t>
  </si>
  <si>
    <t>¿Considera que los tramites en la Institución son fáciles de realizar?</t>
  </si>
  <si>
    <t>¿Se siente motivado para  laborar en la Institución? (Incentivos)</t>
  </si>
  <si>
    <t>¿Considera que la Institución ha implementado actividades orientadas al mejoramiento continuo en el aspecto académico y administrativo?</t>
  </si>
  <si>
    <t>¿Cómo califica el contenido de la página web y redes sociales de la institución?</t>
  </si>
  <si>
    <t>¿Recomendaría esta institución a otras personas?.</t>
  </si>
  <si>
    <t>¿Cómo considera el desempeño en general de la Institución, teniendo en cuenta la visión y misión establecidas?.</t>
  </si>
  <si>
    <t>¿Considera que cuenta con los recursos necesarios para el desempeño de sus funciones?</t>
  </si>
  <si>
    <t>¿Considera que la comunicación interna es adecuada para facilitar el cumplimiento de funciones, en términos de eficacia y eficiencia?</t>
  </si>
  <si>
    <t>¿La Institución cuenta con una estructura organizacional clara; y que responde con eficacia y eficiencia a las funciones que debe cumplir, y a las metas que se ha trazado?</t>
  </si>
  <si>
    <t>¿Cómo califica las actividades que ofrece la Institución, en marco del Bienestar Institucional y la formación integral de los servidores (Actividades deportivas, actividades culturales, capacitaciones en formación integral, entre otras)?</t>
  </si>
  <si>
    <t>¿La Alta Dirección comunica y abre espacios para la participación en la toma de decisiones?</t>
  </si>
  <si>
    <t>¿En la institución se llevan a cabo actividades cuyo propósito es mantener o mejorar los ambientes de trabajo o el clima laboral?</t>
  </si>
  <si>
    <t>¿La Institución posee procedimientos claros y suficientes para atender y satisfacer las problemáticas y necesidades que a diario se le presentan?</t>
  </si>
  <si>
    <t>¿Considera que la gestión administrativa está articulada a los procesos académicos e investigativos?</t>
  </si>
  <si>
    <t>¿El Modelo Estándar de Control Interno -MECI- en la Institución, es una herramienta de gestión que permite prevenir y controlar acciones para una mejora continua en el Conservatorio?</t>
  </si>
  <si>
    <t xml:space="preserve">¿Considera que las actividades institucionales se desarrollan cumpliendo con el principio de planeación y coordinación? </t>
  </si>
  <si>
    <t>¿Cómo califica a su jefe inmediato en cuanto a la  retroalimentación y motivación sobre el desempeño de sus funciones o actividades?</t>
  </si>
  <si>
    <t>¿La comunicación en la Institución  permite  conocer a tiempo, la información actual e importante de la Institución?</t>
  </si>
  <si>
    <t>¿Los trámites en la Institución son fáciles de realizar?</t>
  </si>
  <si>
    <t>Promedio</t>
  </si>
  <si>
    <t>Gestión de Bienes y Servicios (Almacén General)</t>
  </si>
  <si>
    <t xml:space="preserve">Estudiantes de la Facultad de Educación y Artes y Escuela de Música </t>
  </si>
  <si>
    <t xml:space="preserve">% Rango excelente y buenas </t>
  </si>
  <si>
    <t>N° Total de Conciertos año 2017</t>
  </si>
  <si>
    <t>REALIZAR LAS REPARACIONES,  ARREGLOS  LOCATIVOS,  ACONDICIONAMIENTO ACÚSTICO Y DE CLIMATIZACIÓN A  LOS ESPACIOS FISICOS (503 – 504) DEL EDIFICIO BOLIVARIANO DEL CONSERVATORIO DEL TOLIMA,  PARA  EL LABORATORIO PROFESIONAL DE MIDI “MUSICAL INSTRUMENTS DIGITAL INTERFACE” DE LA TECNOLOGÍA  EN PRODUCCIÓN MUSICAL Y SONIDO”, DE LA FACULTAD DE EDUCACIÓN Y ARTES</t>
  </si>
  <si>
    <t>Suministro e instalación de dos plantas eléctricas con capacidad de 120kva/96 cabinada e insonora para la Sede Tradicional y el Edificio Bolivariano del Conservatorio del Tolima</t>
  </si>
  <si>
    <t>Construcción de la cafetería y adecuación del patio contiguo a la Sala Alberto Castilla Sede Tradicional del Conservatorio del Tolima, según aprobación del Ministerio de Cultura – Resolución N°3093 del 16 de noviembre de 2016 y licencia de construcción de la Curaduria urbana uno Resolución N°73001-1-17-0243 del 6 de junio de 2017</t>
  </si>
  <si>
    <t>Adecuaciones y reparaciones locativas de la biblioteca  institucional ubicada en la sede del Edificio Bolivariano del Conservatorio del Tolima Institución de Educación Superior en marco del Convenio de Asociación Nº 1053 de 2017 suscrito con el Ministerio de Educación Nacional</t>
  </si>
  <si>
    <t xml:space="preserve">Insonorización y climatización.
Realizar los estudios, diseños, suministro e instalación de las puertas y ventanas del Edificio Bolivariano para la insonorización de las aulas de práctica musical, 2-1, 2-2, 3-1, 3-2, 4-1, 4-2 dando cumplimiento al proyecto N°2 del Plan de Fomento a la calidad 2016 aprobado por el Consejo Directivo del Conservatorio del Tolima junto al aval del Ministerio de Educación Nacional
</t>
  </si>
  <si>
    <t>Remodelación y modernización de los baños del Edificio Bolivariano con optimización del sistema de bombeo en redes hidráulicas, eléctricas y sanitarias</t>
  </si>
  <si>
    <t>CONTRATAR LOS SERVICIOS PARA LA PUBLICACIÓN  IMPRESA DE LA  REVISTA MÚSICA CULTURA Y PENSAMIENTO NO. 6 Y 7 (INCLUYE SEPARATAS) Y EL LIBRO LEGADO MUSICAL Y CULTURAL DEL CORO DEL TOLIMA 1948-1969 Y CUADERNILLO CON SELECCIÓN DE ARREGLOS, SEGÚN LO ESTIPULADO EN EL CONVENIO 1247 DEL AÑO 2017 FIRMADO ENTRE EL CONSERVATORIO DEL TOLIMA Y EL MINISTERIO DE EDUCACIÓN NACIONAL</t>
  </si>
  <si>
    <t>SUMINISTRO DE SOFTWARE ACADÉMICO, ADQUISICIÓN DE LICENCIA DE USO, INSTALACIÓN, PUESTA EN MARCHA, CAPACITACIÓN Y SOPORTE TÉCNICO CON USUARIOS ILIMITADOS DE SOFTWARE INTEGRADO DE GESTIÓN ACADÉMICA PARA EL CONSERVATORIO DEL TOLIMA</t>
  </si>
  <si>
    <t>PRESTAR SERVICIOS DE PROFESIONALES DE LA SALUD PARA LA REALIZACIÓN DE LOS EXÁMENES MÉDICOS PARA GRADUANDOS DEL CONSERVATORIO DEL TOLIMA, EXÁMENES OCUPACIONALES (INGRESOS, EGRESO Y PERIÓDICOS) AL PERSONAL DE PLANTA DE LA INSTITUCIÓN Y DEMÁS EXÁMENES QUE LA INSTITUCIÓN REQUIERA</t>
  </si>
  <si>
    <t>PRESTAR LOS SERVICIOS PROFESIONALES PARA REVISAR LA PROPUESTA CURRICULAR ACTUAL Y ELABORAR LOS CAPITULOS DE DENOMINACIÓN, JUSTIFICACIÓN Y PLAN DE ESTUDIO DEL DOCUMENTO MAESTRO DE LA NUEVA PROPUESTA ACADÉMICA DE TECNOLOGÍA EN REPARACIÓN DE INSTRUMENTOS DE CUERDA</t>
  </si>
  <si>
    <t>PRESTAR EL SERVICIO DE APOYO PARA REALIZAR ACTIVIDADES DE PREVENCIÓN Y PROMOCIÓN EN SALUD ASÍ COMO BRINDAR UNA EFECTIVA ATENCIÓN EN PRIMEROS AUXILIOS A LA COMUNIDAD EDUCATIVA DEL CONSERVATORIO DEL TOLIMA</t>
  </si>
  <si>
    <t>ALQUILER DE CANCHAS DE FUTBOL SINTÉTICO PARA ACTIVIDADES DEPORTIVAS DE LA COMUNIDAD EDUCATIVA DEL CONSERVATORIO DEL TOLIMA Y LOGÍSTICA DEL TORNEO INTERNO DE FÚTBOL</t>
  </si>
  <si>
    <t xml:space="preserve">Adquisición de material bibliográfico para la Biblioteca Institucional </t>
  </si>
  <si>
    <t xml:space="preserve">145.889.546
</t>
  </si>
  <si>
    <t>PRESTAR EL SERVICIO DE GIMNASIO PARA LA COMUNIDAD EDUCATIVA DEL CONSERVATORIO DEL TOLIMA (ESTUDIANTES, DOCENTES, ADMINISTRATIVOS, GRADUADOS)</t>
  </si>
  <si>
    <t>COORDINAR LAS ACTIVIDADES RECREATIVAS, DEPORTIVAS Y DE ACTIVIDAD FÍSICA EN EL CONSERVATORIO DEL TOLIMA</t>
  </si>
  <si>
    <t>SUMINISTRO DE 3680 ALMUERZOS EN EL SEMESTRE B 2017 A TREINTA Y CINCO (35) ESTUDIANTES DE LA FACULTAD DE EDUCACIÓN Y ARTES BENEFICIARIOS DEL PROGRAMA DE SEGURIDAD ALIMENTARIA Y ONCE (11) ESTUDIANTES DE LA FACULTAD DE EDUCACIÓN Y ARTES AUSPICIADOS POR LA GOBERNACIÓN DEL TOLIMA A TRAVÉS DEL CONVENIO 0726 DEL 04 DE ABRIL DE 2017 SUSCRITO CON EL CONSERVATORIO DEL TOLIMA</t>
  </si>
  <si>
    <t>MANTENIMIENTO PREVENTIVO Y CORRECTIVO DE 369 SILLAS DE MADERA Y ESTRUCTURA METALICA, UBICADAS EN EL SALÓN ALBERTO CASTILLA</t>
  </si>
  <si>
    <t>REALIZAR EL MANTENIMIENTO CORRECTIVO EN CUBIERTA, HUMEDADES Y PASAMANOS DEL EDIFICIO CENTRAL CONTIGUO A LA SALA ALBERTO CASTILLA, CANALES Y BAJANTES DE LA SEDE TRADICIONAL, MANTENIMIENTO ELECTRICO DE OFICINAS Y SALONES QUE PRESENTAN INCONVENIENTES, PAÑETE, RESANE Y PINTURA EN SALONES EN MAL ESTADO, ENTORNO DE OFICINAS, CORREDORES, PILETA Y TRATAMIENTO DE IMPERMEABILIZACION EN MATERAS DEL TERCER PISO DEL EDIFICIO BOLIVARIANO Y SALON DE BALLET</t>
  </si>
  <si>
    <t>PRESTAR LOS SERVICIOS PROFESIONALES PARA ASESORAR A LA FACULTAD DE EDUCACIÓN Y ARTES, EN EL DISEÑO, ESTRUCTURACIÓN Y ACOMPAÑAMIENTO EN EL PROCESO DE SOLICITUD DE REGISTRO CALIFICADO, PARA LA ESPECIALIZACIÓN EN PEDAGOGÍA MUSICAL, ANTE EL MINISTERIO DE EDUCACIÓN NACIONAL - MEN</t>
  </si>
  <si>
    <t>PRESTAR LOS SERVICIOS PROFESIONALES PARA ELABORAR EL ESTUDIO DE VIABILIDAD ECONÓMICA DE LA NUEVA PROPUESTA ACADÉMICA DE TECNOLOGÍA EN REPARACIÓN DE INSTRUMENTOS DE CUERDA (LUTHERÍA), REVISAR LOS DOCUMENTOS MAESTROS QUE SUSTENTEN LAS SOLICITUDES DE NUEVOS REGISTROS CALIFICADOS PARA LAS TECNOLOGÍAS DE PRODUCCIÓN MUSICAL Y SONIDO, Y REPARACIÓN DE INSTRUMENTOS DE CUERDA – LUTHERÍA Y ACOMPAÑAR EL DILIGENCIAMIENTO DE LA INFORMACIÓN REQUERIDA EN LA PLATAFORMA SACES DEL MINISTERIO DE EDUCACIÓN NACIONAL</t>
  </si>
  <si>
    <t>SUMINISTRO E INSTALACIÓN DE DOS SISTEMAS BIOMETRICOS DE CONTROL DE ACCESO Y SUMINISTRO DE TARJETAS DE PROXIMIDAD</t>
  </si>
  <si>
    <t>SUMINISTRO DE ELEMENTOS PARA LA ATENCIÓN DEL PUNTO DE PRIMEROS AUXILIOS</t>
  </si>
  <si>
    <t>SERVICIO DE AFINACIÓN, CALIBRACIÓN Y MANTENIMIENTO DE 15 PIANOS YAMAHA VERTICALES Y DE 2 PIANO STEINWAY DE CONCIERTOS MODELO D DEL CONSERVATORIO DEL TOLIMA</t>
  </si>
  <si>
    <t>AUNAR ESFUERZOS TÉCNICOS, ADMINISTRATIVOS Y FINANCIEROS PARA EL DESARROLLO DEL VII FESTIVAL INTERNACIONAL DE PIANO DEL CONSERVATORIO DEL TOLIMA</t>
  </si>
  <si>
    <t>PRESTAR LOS SERVICIOS PROFESIONALES PARA EL DISEÑO, EDICIÓN E IMPRESIÓN DEL LIBRO “ANÁLISIS PROSPECTIVO PARA EL CONSERVATORIO DEL TOLIMA DE LA INDUSTRIA DE AUDIO – SONIDO Y LUTHERIA AL HORIZONTE DEL AÑO 2020” Y LA IMPRESIÓN DE 500 EJEMPLARES</t>
  </si>
  <si>
    <t>SERVICIOS DE OPERADOR LOGISTICO PARA LOS DIFERENTES EVENTOS CULTURALES EN MARCO DEL CONVENIO N° 1559 DE 2017 SUSCRITO CON LA GOBERNACIÓN DEL TOLIMA CUYO OBJETO ES: AUNAR ESFUERZOS ENTRE EL GOBIERNO DEPARTAMENTAL Y EL CONSERVATORIO DEL TOLIMA PARA DESARROLLAR EL FESTIVAL DEPARTAMENTAL DE LA MUSICA COLOMBIANA “CHAPARRAL LE CANTA A COLOMBIA</t>
  </si>
  <si>
    <t>CONTRATAR LOS SERVICIOS PARA COORDINAR LOS PROCESOS ADMINISTRATIVOS DEL PROYECTO BPIN 2013000100098 DENOMINADO “DISEÑO E IMPLEMENTACIÓN DE UNA PROPUESTA PEDAGÓGICA PARA MEJORAR LA CALIDAD DE VIDA DE NIÑOS Y JÓVENES DEL TOLIMA” PROYECTO 011 DEL SISTEMA GENERAL DE REGALÍAS</t>
  </si>
  <si>
    <t xml:space="preserve">SEGUIMIENTO A INDICADOR                                </t>
  </si>
  <si>
    <t>Enero
(Encuesta 2018)</t>
  </si>
  <si>
    <t>Enero 2019
(2018)</t>
  </si>
  <si>
    <t xml:space="preserve"> Resultados 2018</t>
  </si>
  <si>
    <t>Enero
(Periodo: Sept-Oct-Nov. Dic./2018)</t>
  </si>
  <si>
    <t>Mayo
(Periodo: Ene-Feb-Mar-Abr 2019)</t>
  </si>
  <si>
    <t>Septiembre 
(Periodo: May-Jun-Jul-Ago 2019)</t>
  </si>
  <si>
    <t>AÑO 2017</t>
  </si>
  <si>
    <t>AÑO 2018</t>
  </si>
  <si>
    <t>Año 2018</t>
  </si>
  <si>
    <t>VIGENCIA 2017</t>
  </si>
  <si>
    <t>Vigencia 2018</t>
  </si>
  <si>
    <t>N° Total de Conciertos año 2018</t>
  </si>
  <si>
    <t xml:space="preserve">Antes de iniciar con el análisis del indicador, es importante resaltar que el líder del proceso de gestión del mejoramiento propuso realizar la evaluación institucional de forma anual, con el objetivo de contar con un tiempo suficiente para considerar los aspectos débiles y con base en el resultado generar un Plan de Mejoramiento que conduzca a una mayor satisfacción de la comunidad educativa. En la vigencia 2018, la encuesta de evaluación institucional se aplicó con la misma metodología del año anterior, 16 preguntas por cada grupo poblacional: Estudiantes de la Facultad y de la Escuela de Música (286), docentes de la Facultad y talleristas de la Escuela de Música (58) y personal administrativo de la Institución (20),  indagando sobre la percepción que tienen (muy buena, buena, regular y mala) respecto a temas relacionadas con: 
- Desempeño general de la Institución, teniendo en cuenta su misión
- Formación académica que brinda la Institución
- Recursos físicos, tecnológicos, técnicos, humanos y económicos con los cuales cuenta la Institución
- Calidad, aseo y mantenimiento de las instalaciones e infraestructura
- Dotación de instrumentos musicales y material bibliográfico
- Actividades que se desarrollan en marco de la política de Bienestar Institucional
- Comunicación interna 
- Difusión y publicidad en redes, página web y otros medios
- Atención oportuna a solicitudes verbales y escritas
- Atención al usuario por parte de cada una de las dependencias
- Capacitación a docentes, talleristas y administrativos
- Imagen Institucional a nivel nacional e internacional, entre otros. 
Si se compara la muestra poblacional con la población total de la Institución, se puede evidenciar que hubo una participación del  51% de la Comunidad Educativa, frente al 30% en la vigencia 2017. 
Para la vigencia 2019, se recomienda aplicar la encuesta por separado a los estudiantes de la Facultad y de la Escuela de Música, puesto que sus expectativas como usuarios son diferentes por la naturaleza de la formación que reciben. Del mismo modo, los separar los docentes de la facultad y la Escuela de Música. 
Realizando un análisis de las respuestas de la evaluación institucional, se puede observar que de las 91 preguntas realizadas a la población objetivo, sólo 8 de ellas estuvieron evaluadas por debajo de la meta del 70%, lo que corresponde al 9% del total. A continuación, se descibirá, por grupo poblacional, los temas relacionados con las preguntas que obtuvieron una baja calificación: 
- Docentes y talleristas: Los canales de publicidad de las actividades de la Institución son suficientes y adecuados. 
- Personal administrativo:  La comunicación interna es adecuada para facilitar el cumplimiento de funciones, en términos de eficacia y eficiencia. 
- Personal administrativo: La Institución prepara y cualifica a sus funcionarios para que desempeñen sus funciones de una manera adecuada.
- Personal administrativo: Cómo califica las actividades que ofrece la Institución, en marco del Bienestar Institucional y la formación integral de los servidores (Actividades deportivas, actividades culturales, capacitaciones en formación integral, entre otras)
- Personal administrativo: La Alta Dirección comunica y abre espacios para la participación en la toma de decisiones.
- Personal administrativo: En la institución se llevan a cabo actividades cuyo propósito es mantener o mejorar los ambientes de trabajo o el clima laboral.
- Personal administrativo: Cómo califica el contenido de la página web y redes sociales de la institución.
- Personal administrativo: La comunicación en la Institución  permite  conocer a tiempo, la información actual e Desde el área de plabneación se propondrá aumentar la meta, puesto que las últimas evaluaciones institucionales superan la meta establecida. 
De esta maner 91% de las respuestas a las preguntas se encuentran en el rango de muy bueno y bueno. </t>
  </si>
  <si>
    <t xml:space="preserve">Se logró un cumplimiento en la ejecución del Plan de Acción 2018 del 91%, superando la meta establecida por SGC del 80%. Los procesos que lograron un cumplimiento menor al 100%, se les hará seguimiento a inicios de la vigencia 2019 con el objetivo que las actividades pendientes sean incluidas en la formulación del Plan de Acción 2019. Los procesos que se destacaron por la ejecución de sus actividades con un cumplimiento mayor del 90% son:  
- Banco de Instrumentos 100%
- Préstamo de Espacios Físicos 100%
- Registro y Control Académico 95%
- Extensión y Proyección Social 94%
- Investigación 91%
- Gestión del Mejoramiento 90%
- Gestión Administrativa, Jurídica y del Talento Humano 92%
Los demás procesos presentaron un porcentaje de avance superior al 65% y las actividades pendientes se tendrán en cuenta el la formulación del Plan de Acción 2019. 
- Almacén General. 88%
- Planeación y Direccionamiento Estratégico. 79%
- Docencia. 79%
- Biblioteca 78%
- Gestión Documental 75%
- Bienestar Institucional. 71%
- Gestión Operativa y Financiera 66%
Los procesos que presentaron una ejecución menor al 80%, deberán establecer con Control Interno un Plan de Mejoramiento. Estos procesos son: Planeación, Docencia, Gestión de Bienes y Servicios (Biblioteca, Gestión Documental), Gestión Operativa y Finanicera y Bienestar Institucional. Estas actividades serán incluidas en el Plan de Acción 2019, siempre y cuando la Institución cuente con los recursos y la capacidad para ejecutarlas. </t>
  </si>
  <si>
    <t>Prestación de Servicios Para coordinar la implementación de la propuesta pedagógica y funcionamiento del laboratorio artístico y tecnológico para la innovación social Latis, del proyecto BPIN 2013000100098 denominado "Diseño e implementación de una propuesta pedagógica para mejorar la calidad de vida de niños y jóvenes del Tolima" en el municipio de Líbano - Tolima</t>
  </si>
  <si>
    <t xml:space="preserve">Suministro para  la implementación de la propuesta pedagógica y funcionamiento del laboratorio artístico y tecnológico para la innovación social Latis, del proyecto BPIN 2013000100098 denominado "Diseño e implementación de una propuesta pedagógica para mejorar la calidad de vida de niños y jóvenes del Tolima" en el municipio de Líbano - Tolima. (Papelería, plataforma web, publicidad, instrumentos, transporte, equipamiento tecnológico y catering, entre otros). </t>
  </si>
  <si>
    <t xml:space="preserve">Convenio No.0530/2018 - Apoyo al Movimiento Sinfonico. </t>
  </si>
  <si>
    <t xml:space="preserve">Comunicación e imagen corporativa </t>
  </si>
  <si>
    <t xml:space="preserve">Software </t>
  </si>
  <si>
    <t xml:space="preserve">Estudios académicos </t>
  </si>
  <si>
    <t xml:space="preserve">Mantenimiento de infraestructura </t>
  </si>
  <si>
    <t xml:space="preserve">Como se puede observar se presentó una disminución de los recursos apalancados por proyectos debido  que en el año 2018 no se contó con los recursos de inversión CREE, situación que afectó no sólo el valor de la inversión, sino el número de proyectos presentados.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</si>
</sst>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 #,##0.00_);_(&quot;$&quot;\ * \(#,##0.00\);_(&quot;$&quot;\ * &quot;-&quot;??_);_(@_)"/>
    <numFmt numFmtId="164" formatCode="&quot;$&quot;#,##0.00_);[Red]\(&quot;$&quot;#,##0.00\)"/>
    <numFmt numFmtId="165" formatCode="0.0"/>
    <numFmt numFmtId="166" formatCode="&quot;$&quot;\ #,##0"/>
    <numFmt numFmtId="167" formatCode="0.0%"/>
    <numFmt numFmtId="168" formatCode="_([$$-240A]\ * #,##0_);_([$$-240A]\ * \(#,##0\);_([$$-240A]\ * &quot;-&quot;??_);_(@_)"/>
  </numFmts>
  <fonts count="27">
    <font>
      <sz val="11"/>
      <color theme="1"/>
      <name val="Calibri"/>
      <family val="2"/>
      <scheme val="minor"/>
    </font>
    <font>
      <sz val="11"/>
      <color theme="1"/>
      <name val="Calibri"/>
      <family val="2"/>
      <scheme val="minor"/>
    </font>
    <font>
      <b/>
      <sz val="10"/>
      <name val="Gotham Light"/>
    </font>
    <font>
      <b/>
      <sz val="10"/>
      <color theme="1"/>
      <name val="Gotham Light"/>
    </font>
    <font>
      <sz val="10"/>
      <name val="Gotham Light"/>
    </font>
    <font>
      <b/>
      <sz val="10"/>
      <color theme="0"/>
      <name val="Gotham Light"/>
    </font>
    <font>
      <b/>
      <sz val="10"/>
      <color indexed="9"/>
      <name val="Gotham Light"/>
    </font>
    <font>
      <u/>
      <sz val="13"/>
      <color indexed="12"/>
      <name val="Arial"/>
      <family val="2"/>
    </font>
    <font>
      <sz val="10"/>
      <color theme="6" tint="-0.499984740745262"/>
      <name val="Gotham Light"/>
    </font>
    <font>
      <i/>
      <sz val="10"/>
      <name val="Gotham Light"/>
    </font>
    <font>
      <b/>
      <sz val="9"/>
      <color indexed="81"/>
      <name val="Tahoma"/>
      <family val="2"/>
    </font>
    <font>
      <sz val="9"/>
      <color indexed="81"/>
      <name val="Tahoma"/>
      <family val="2"/>
    </font>
    <font>
      <sz val="10"/>
      <name val="Arial"/>
      <family val="2"/>
    </font>
    <font>
      <b/>
      <sz val="8"/>
      <color indexed="81"/>
      <name val="Tahoma"/>
      <family val="2"/>
    </font>
    <font>
      <sz val="10"/>
      <color rgb="FFFF0000"/>
      <name val="Gotham Light"/>
    </font>
    <font>
      <sz val="10"/>
      <color theme="1"/>
      <name val="Calibri"/>
      <family val="2"/>
      <scheme val="minor"/>
    </font>
    <font>
      <b/>
      <sz val="10"/>
      <color rgb="FF00CCFF"/>
      <name val="Gotham Light"/>
    </font>
    <font>
      <sz val="10"/>
      <color theme="1"/>
      <name val="Gotham Light"/>
    </font>
    <font>
      <sz val="10"/>
      <color indexed="12"/>
      <name val="Gotham Light"/>
    </font>
    <font>
      <b/>
      <sz val="12"/>
      <color theme="1"/>
      <name val="Arial"/>
      <family val="2"/>
    </font>
    <font>
      <sz val="12"/>
      <color theme="1"/>
      <name val="Arial"/>
      <family val="2"/>
    </font>
    <font>
      <sz val="12"/>
      <name val="Arial"/>
      <family val="2"/>
    </font>
    <font>
      <b/>
      <sz val="12"/>
      <name val="Arial"/>
      <family val="2"/>
    </font>
    <font>
      <sz val="12"/>
      <color rgb="FF000000"/>
      <name val="Arial"/>
      <family val="2"/>
    </font>
    <font>
      <b/>
      <sz val="16"/>
      <name val="Arial"/>
      <family val="2"/>
    </font>
    <font>
      <sz val="12"/>
      <name val="Gotham Light"/>
    </font>
    <font>
      <b/>
      <sz val="12"/>
      <name val="Gotham Light"/>
    </font>
  </fonts>
  <fills count="13">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9FB8FD"/>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indexed="18"/>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s>
  <borders count="11">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9" fontId="12" fillId="0" borderId="0" applyFont="0" applyFill="0" applyBorder="0" applyAlignment="0" applyProtection="0"/>
    <xf numFmtId="0" fontId="1" fillId="0" borderId="0"/>
    <xf numFmtId="9" fontId="1" fillId="0" borderId="0" applyFont="0" applyFill="0" applyBorder="0" applyAlignment="0" applyProtection="0"/>
  </cellStyleXfs>
  <cellXfs count="214">
    <xf numFmtId="0" fontId="0" fillId="0" borderId="0" xfId="0"/>
    <xf numFmtId="0" fontId="4" fillId="2" borderId="0" xfId="0" applyFont="1" applyFill="1"/>
    <xf numFmtId="0" fontId="3" fillId="0" borderId="0" xfId="0" applyFont="1" applyBorder="1" applyAlignment="1">
      <alignment vertical="top" wrapText="1"/>
    </xf>
    <xf numFmtId="0" fontId="3" fillId="0" borderId="0" xfId="0" applyFont="1" applyBorder="1" applyAlignment="1">
      <alignment horizontal="left" vertical="center" wrapText="1" indent="2"/>
    </xf>
    <xf numFmtId="0" fontId="4" fillId="0" borderId="0" xfId="0" applyFont="1" applyBorder="1"/>
    <xf numFmtId="0" fontId="2"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2" borderId="0" xfId="0" applyFont="1" applyFill="1"/>
    <xf numFmtId="0" fontId="6"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5"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1" fontId="4" fillId="2" borderId="4"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xf>
    <xf numFmtId="9" fontId="4" fillId="2" borderId="4" xfId="0" applyNumberFormat="1" applyFont="1" applyFill="1" applyBorder="1" applyAlignment="1">
      <alignment horizontal="center" vertical="center" wrapText="1"/>
    </xf>
    <xf numFmtId="9" fontId="4" fillId="6" borderId="4"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6" fontId="4" fillId="6" borderId="4" xfId="0" applyNumberFormat="1" applyFont="1" applyFill="1" applyBorder="1" applyAlignment="1">
      <alignment horizontal="center" vertical="center" wrapText="1"/>
    </xf>
    <xf numFmtId="0" fontId="9" fillId="5" borderId="4" xfId="0" applyFont="1" applyFill="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xf>
    <xf numFmtId="0" fontId="4" fillId="0" borderId="0" xfId="0" applyFont="1" applyFill="1" applyAlignment="1">
      <alignment horizontal="center" vertical="center"/>
    </xf>
    <xf numFmtId="0" fontId="4" fillId="8" borderId="0" xfId="3" applyFont="1" applyFill="1" applyBorder="1"/>
    <xf numFmtId="0" fontId="4" fillId="0" borderId="0" xfId="3" applyFont="1"/>
    <xf numFmtId="2" fontId="4" fillId="0" borderId="0" xfId="3" applyNumberFormat="1" applyFont="1" applyAlignment="1">
      <alignment horizontal="center"/>
    </xf>
    <xf numFmtId="0" fontId="4" fillId="0" borderId="0" xfId="3" applyFont="1" applyFill="1"/>
    <xf numFmtId="2" fontId="4" fillId="0" borderId="0" xfId="3" applyNumberFormat="1" applyFont="1" applyFill="1" applyAlignment="1">
      <alignment horizontal="center"/>
    </xf>
    <xf numFmtId="0" fontId="4" fillId="2" borderId="0" xfId="3" applyFont="1" applyFill="1" applyBorder="1"/>
    <xf numFmtId="0" fontId="2" fillId="0" borderId="0" xfId="3" applyFont="1" applyBorder="1" applyAlignment="1">
      <alignment vertical="center"/>
    </xf>
    <xf numFmtId="0" fontId="2" fillId="0" borderId="8" xfId="3" applyFont="1" applyBorder="1" applyAlignment="1">
      <alignment vertical="center"/>
    </xf>
    <xf numFmtId="0" fontId="2" fillId="0" borderId="0" xfId="3" applyFont="1" applyBorder="1" applyAlignment="1">
      <alignment horizontal="center"/>
    </xf>
    <xf numFmtId="0" fontId="4" fillId="0" borderId="0" xfId="3" applyFont="1" applyBorder="1"/>
    <xf numFmtId="9" fontId="2" fillId="0" borderId="4" xfId="4" applyFont="1" applyBorder="1" applyAlignment="1">
      <alignment horizontal="center" vertical="center" wrapText="1"/>
    </xf>
    <xf numFmtId="9" fontId="2" fillId="0" borderId="0" xfId="4"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vertical="center"/>
    </xf>
    <xf numFmtId="0" fontId="2" fillId="0" borderId="4" xfId="3" applyFont="1" applyBorder="1" applyAlignment="1"/>
    <xf numFmtId="0" fontId="4" fillId="0" borderId="4" xfId="3" applyFont="1" applyBorder="1" applyAlignment="1">
      <alignment horizontal="center"/>
    </xf>
    <xf numFmtId="0" fontId="4" fillId="0" borderId="4" xfId="3" applyFont="1" applyBorder="1" applyAlignment="1">
      <alignment vertical="center" wrapText="1"/>
    </xf>
    <xf numFmtId="168" fontId="4" fillId="0" borderId="4" xfId="1" applyNumberFormat="1" applyFont="1" applyBorder="1" applyAlignment="1">
      <alignment vertical="center"/>
    </xf>
    <xf numFmtId="165" fontId="4" fillId="0" borderId="0" xfId="3" applyNumberFormat="1" applyFont="1" applyBorder="1" applyAlignment="1">
      <alignment horizontal="center" vertical="center"/>
    </xf>
    <xf numFmtId="0" fontId="14" fillId="0" borderId="0" xfId="3" applyFont="1" applyBorder="1" applyAlignment="1">
      <alignment horizontal="center" vertical="center"/>
    </xf>
    <xf numFmtId="2" fontId="2" fillId="0" borderId="0" xfId="3" applyNumberFormat="1" applyFont="1" applyBorder="1" applyAlignment="1">
      <alignment horizontal="center" vertical="center"/>
    </xf>
    <xf numFmtId="2" fontId="4" fillId="0" borderId="0" xfId="3" applyNumberFormat="1" applyFont="1" applyBorder="1" applyAlignment="1">
      <alignment horizontal="center" vertical="center"/>
    </xf>
    <xf numFmtId="0" fontId="4" fillId="0" borderId="0" xfId="3" applyFont="1" applyBorder="1" applyAlignment="1">
      <alignment horizontal="center" vertical="center"/>
    </xf>
    <xf numFmtId="0" fontId="5" fillId="7" borderId="0" xfId="3" applyFont="1" applyFill="1" applyBorder="1" applyAlignment="1">
      <alignment horizontal="center" vertical="center"/>
    </xf>
    <xf numFmtId="0" fontId="2" fillId="0" borderId="0" xfId="3" applyFont="1" applyBorder="1" applyAlignment="1">
      <alignment horizontal="center" vertical="center" wrapText="1"/>
    </xf>
    <xf numFmtId="0" fontId="4" fillId="0" borderId="4" xfId="3" applyFont="1" applyBorder="1"/>
    <xf numFmtId="0" fontId="15" fillId="0" borderId="0" xfId="0" applyFont="1"/>
    <xf numFmtId="0" fontId="3" fillId="2" borderId="0" xfId="0" applyFont="1" applyFill="1" applyBorder="1" applyAlignment="1">
      <alignment horizontal="center"/>
    </xf>
    <xf numFmtId="0" fontId="2" fillId="2" borderId="0" xfId="0" applyFont="1" applyFill="1" applyBorder="1" applyAlignment="1">
      <alignment horizontal="center" wrapText="1"/>
    </xf>
    <xf numFmtId="0" fontId="16" fillId="0" borderId="0" xfId="0" applyFont="1" applyBorder="1" applyAlignment="1">
      <alignment horizontal="center"/>
    </xf>
    <xf numFmtId="167" fontId="4" fillId="0" borderId="0" xfId="3" applyNumberFormat="1" applyFont="1" applyBorder="1" applyAlignment="1">
      <alignment horizontal="center" vertical="center"/>
    </xf>
    <xf numFmtId="9" fontId="4" fillId="0" borderId="4" xfId="4" applyNumberFormat="1" applyFont="1" applyBorder="1" applyAlignment="1">
      <alignment horizontal="center" vertical="center"/>
    </xf>
    <xf numFmtId="9" fontId="4" fillId="0" borderId="4" xfId="4" applyFont="1" applyBorder="1" applyAlignment="1">
      <alignment horizontal="center" vertical="center" wrapText="1"/>
    </xf>
    <xf numFmtId="9" fontId="4" fillId="0" borderId="4" xfId="4" applyFont="1" applyBorder="1" applyAlignment="1">
      <alignment horizontal="center" vertical="center"/>
    </xf>
    <xf numFmtId="0" fontId="17" fillId="0" borderId="0" xfId="0" applyFont="1"/>
    <xf numFmtId="0" fontId="18" fillId="2" borderId="4" xfId="2" applyFont="1" applyFill="1" applyBorder="1" applyAlignment="1" applyProtection="1">
      <alignment horizontal="center" vertical="center" wrapText="1"/>
    </xf>
    <xf numFmtId="0" fontId="2" fillId="0" borderId="8" xfId="3" applyFont="1" applyBorder="1" applyAlignment="1">
      <alignment horizontal="center" vertical="center"/>
    </xf>
    <xf numFmtId="0" fontId="17" fillId="10" borderId="4" xfId="0" applyFont="1" applyFill="1" applyBorder="1" applyAlignment="1">
      <alignment horizontal="center" vertical="center"/>
    </xf>
    <xf numFmtId="0" fontId="17" fillId="0" borderId="4" xfId="0" applyFont="1" applyBorder="1" applyAlignment="1">
      <alignment horizontal="center" vertical="center"/>
    </xf>
    <xf numFmtId="166" fontId="4" fillId="0" borderId="4" xfId="3" applyNumberFormat="1" applyFont="1" applyBorder="1" applyAlignment="1">
      <alignment horizontal="center" vertical="center"/>
    </xf>
    <xf numFmtId="3" fontId="4" fillId="0" borderId="4" xfId="3" applyNumberFormat="1" applyFont="1" applyBorder="1" applyAlignment="1">
      <alignment horizontal="center" vertical="center"/>
    </xf>
    <xf numFmtId="0" fontId="2" fillId="0" borderId="4" xfId="3" applyFont="1" applyBorder="1"/>
    <xf numFmtId="166" fontId="2" fillId="0" borderId="4" xfId="3" applyNumberFormat="1" applyFont="1" applyBorder="1" applyAlignment="1">
      <alignment horizontal="center" vertical="center"/>
    </xf>
    <xf numFmtId="0" fontId="17" fillId="2" borderId="4" xfId="0" applyFont="1" applyFill="1" applyBorder="1" applyAlignment="1">
      <alignment vertical="center"/>
    </xf>
    <xf numFmtId="0" fontId="4" fillId="2" borderId="4" xfId="3" applyFont="1" applyFill="1" applyBorder="1" applyAlignment="1">
      <alignment horizontal="center"/>
    </xf>
    <xf numFmtId="0" fontId="17" fillId="2" borderId="4" xfId="0" applyFont="1" applyFill="1" applyBorder="1" applyAlignment="1">
      <alignment horizontal="center" vertical="center"/>
    </xf>
    <xf numFmtId="0" fontId="4" fillId="2" borderId="4" xfId="3" applyFont="1" applyFill="1" applyBorder="1" applyAlignment="1">
      <alignment horizontal="center" vertical="center"/>
    </xf>
    <xf numFmtId="0" fontId="2" fillId="0" borderId="4" xfId="3" applyFont="1" applyBorder="1" applyAlignment="1">
      <alignment vertical="center" wrapText="1"/>
    </xf>
    <xf numFmtId="0" fontId="19" fillId="0" borderId="0" xfId="0" applyFont="1" applyAlignment="1">
      <alignment horizontal="left"/>
    </xf>
    <xf numFmtId="0" fontId="20" fillId="0" borderId="0" xfId="0" applyFont="1"/>
    <xf numFmtId="0" fontId="19" fillId="0" borderId="4" xfId="0" applyFont="1" applyBorder="1" applyAlignment="1">
      <alignment horizontal="center" vertical="center" wrapText="1"/>
    </xf>
    <xf numFmtId="0" fontId="20" fillId="0" borderId="4" xfId="0" applyFont="1" applyBorder="1" applyAlignment="1">
      <alignment horizontal="left" vertical="center" wrapText="1"/>
    </xf>
    <xf numFmtId="0" fontId="21" fillId="0" borderId="4" xfId="3" applyFont="1" applyBorder="1" applyAlignment="1">
      <alignment horizontal="left" vertical="center" wrapText="1"/>
    </xf>
    <xf numFmtId="0" fontId="21" fillId="0" borderId="4" xfId="3" applyFont="1" applyBorder="1" applyAlignment="1">
      <alignment horizontal="center" vertical="center"/>
    </xf>
    <xf numFmtId="0" fontId="21" fillId="0" borderId="4" xfId="0" applyFont="1" applyBorder="1" applyAlignment="1">
      <alignment horizontal="left" vertical="center" wrapText="1"/>
    </xf>
    <xf numFmtId="0" fontId="21" fillId="0" borderId="0" xfId="3" applyFont="1"/>
    <xf numFmtId="0" fontId="21" fillId="0" borderId="8" xfId="3" applyFont="1" applyBorder="1"/>
    <xf numFmtId="0" fontId="22" fillId="0" borderId="4" xfId="3" applyFont="1" applyBorder="1"/>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3" fontId="20" fillId="2" borderId="4" xfId="0" applyNumberFormat="1" applyFont="1" applyFill="1" applyBorder="1" applyAlignment="1">
      <alignment horizontal="center"/>
    </xf>
    <xf numFmtId="0" fontId="21" fillId="0" borderId="4" xfId="0" applyFont="1" applyBorder="1" applyAlignment="1">
      <alignment horizontal="left" vertical="center"/>
    </xf>
    <xf numFmtId="0" fontId="21" fillId="0" borderId="6" xfId="0" applyFont="1" applyBorder="1" applyAlignment="1">
      <alignment horizontal="center" vertical="center"/>
    </xf>
    <xf numFmtId="0" fontId="21" fillId="0" borderId="0" xfId="0" applyFont="1" applyAlignment="1">
      <alignment horizontal="left" wrapText="1"/>
    </xf>
    <xf numFmtId="0" fontId="21" fillId="0" borderId="4" xfId="0" applyFont="1" applyBorder="1" applyAlignment="1">
      <alignment horizontal="center" vertical="center"/>
    </xf>
    <xf numFmtId="166" fontId="21" fillId="0" borderId="4" xfId="0" applyNumberFormat="1" applyFont="1" applyBorder="1" applyAlignment="1">
      <alignment horizontal="center"/>
    </xf>
    <xf numFmtId="0" fontId="21" fillId="0" borderId="4" xfId="2" applyFont="1" applyBorder="1" applyAlignment="1" applyProtection="1">
      <alignment horizontal="left" vertical="center"/>
    </xf>
    <xf numFmtId="0" fontId="21" fillId="0" borderId="4" xfId="0" applyFont="1" applyBorder="1" applyAlignment="1">
      <alignment horizontal="left" wrapText="1"/>
    </xf>
    <xf numFmtId="0" fontId="20" fillId="0" borderId="4" xfId="0" applyFont="1" applyBorder="1" applyAlignment="1">
      <alignment horizontal="center" vertical="center" wrapText="1"/>
    </xf>
    <xf numFmtId="0" fontId="23" fillId="0" borderId="4" xfId="0" applyFont="1" applyBorder="1" applyAlignment="1">
      <alignment vertical="center"/>
    </xf>
    <xf numFmtId="3" fontId="20" fillId="2" borderId="4" xfId="0" applyNumberFormat="1" applyFont="1" applyFill="1" applyBorder="1" applyAlignment="1">
      <alignment horizontal="center" vertical="center"/>
    </xf>
    <xf numFmtId="0" fontId="23" fillId="0" borderId="4" xfId="0" applyFont="1" applyBorder="1"/>
    <xf numFmtId="0" fontId="21" fillId="0" borderId="4" xfId="3" applyFont="1" applyBorder="1"/>
    <xf numFmtId="0" fontId="23" fillId="0" borderId="0" xfId="0" applyFont="1" applyAlignment="1">
      <alignment vertical="center"/>
    </xf>
    <xf numFmtId="0" fontId="23" fillId="0" borderId="4" xfId="0" applyFont="1" applyBorder="1" applyAlignment="1">
      <alignment horizontal="left"/>
    </xf>
    <xf numFmtId="0" fontId="23" fillId="0" borderId="4" xfId="0" applyFont="1" applyBorder="1" applyAlignment="1">
      <alignment horizontal="left" vertical="center" wrapText="1"/>
    </xf>
    <xf numFmtId="0" fontId="23" fillId="0" borderId="4" xfId="0" applyFont="1" applyBorder="1" applyAlignment="1">
      <alignment vertical="center" wrapText="1"/>
    </xf>
    <xf numFmtId="0" fontId="20" fillId="2" borderId="4" xfId="0" applyFont="1" applyFill="1" applyBorder="1" applyAlignment="1">
      <alignment horizontal="center" vertical="center" wrapText="1"/>
    </xf>
    <xf numFmtId="3" fontId="20" fillId="2" borderId="4" xfId="0" applyNumberFormat="1" applyFont="1" applyFill="1" applyBorder="1" applyAlignment="1">
      <alignment horizontal="center" vertical="center" wrapText="1"/>
    </xf>
    <xf numFmtId="0" fontId="21" fillId="0" borderId="2" xfId="3" applyFont="1" applyBorder="1"/>
    <xf numFmtId="0" fontId="21" fillId="0" borderId="5" xfId="3" applyFont="1" applyBorder="1" applyAlignment="1">
      <alignment horizontal="center" vertical="center"/>
    </xf>
    <xf numFmtId="0" fontId="4" fillId="0" borderId="0" xfId="3" applyFont="1" applyBorder="1" applyAlignment="1">
      <alignment vertical="center"/>
    </xf>
    <xf numFmtId="0" fontId="4" fillId="5" borderId="4" xfId="3" applyFont="1" applyFill="1" applyBorder="1" applyAlignment="1">
      <alignment vertical="center" wrapText="1"/>
    </xf>
    <xf numFmtId="0" fontId="4" fillId="5" borderId="0" xfId="3" applyFont="1" applyFill="1" applyAlignment="1">
      <alignment vertical="center" wrapText="1"/>
    </xf>
    <xf numFmtId="0" fontId="4" fillId="0" borderId="0" xfId="3" applyFont="1" applyAlignment="1">
      <alignment vertical="center" wrapText="1"/>
    </xf>
    <xf numFmtId="0" fontId="2" fillId="2" borderId="0" xfId="3" applyFont="1" applyFill="1" applyBorder="1" applyAlignment="1">
      <alignment horizontal="center" vertical="center" wrapText="1"/>
    </xf>
    <xf numFmtId="9" fontId="4" fillId="2" borderId="0" xfId="3" applyNumberFormat="1" applyFont="1" applyFill="1" applyBorder="1" applyAlignment="1">
      <alignment horizontal="center" vertical="center"/>
    </xf>
    <xf numFmtId="0" fontId="2" fillId="0" borderId="0" xfId="3" applyFont="1" applyBorder="1" applyAlignment="1"/>
    <xf numFmtId="0" fontId="2" fillId="0" borderId="0" xfId="3" applyFont="1" applyBorder="1" applyAlignment="1">
      <alignment wrapText="1"/>
    </xf>
    <xf numFmtId="0" fontId="4" fillId="0" borderId="4" xfId="3" applyFont="1" applyFill="1" applyBorder="1" applyAlignment="1">
      <alignment vertical="center" wrapText="1"/>
    </xf>
    <xf numFmtId="0" fontId="2" fillId="11" borderId="4" xfId="3" applyFont="1" applyFill="1" applyBorder="1"/>
    <xf numFmtId="9" fontId="2" fillId="11" borderId="4" xfId="3" applyNumberFormat="1" applyFont="1" applyFill="1" applyBorder="1" applyAlignment="1">
      <alignment horizontal="center" vertical="center"/>
    </xf>
    <xf numFmtId="0" fontId="4" fillId="2" borderId="4" xfId="3" applyFont="1" applyFill="1" applyBorder="1" applyAlignment="1">
      <alignment vertical="center" wrapText="1"/>
    </xf>
    <xf numFmtId="0" fontId="17" fillId="2" borderId="4" xfId="0" applyFont="1" applyFill="1" applyBorder="1" applyAlignment="1">
      <alignment vertical="center" wrapText="1"/>
    </xf>
    <xf numFmtId="0" fontId="4" fillId="12" borderId="4" xfId="3" applyFont="1" applyFill="1" applyBorder="1" applyAlignment="1">
      <alignment vertical="center" wrapText="1"/>
    </xf>
    <xf numFmtId="0" fontId="4" fillId="12" borderId="4" xfId="3" applyFont="1" applyFill="1" applyBorder="1" applyAlignment="1">
      <alignment horizontal="center" vertical="center"/>
    </xf>
    <xf numFmtId="9" fontId="4" fillId="12" borderId="4" xfId="3" applyNumberFormat="1" applyFont="1" applyFill="1" applyBorder="1" applyAlignment="1">
      <alignment horizontal="center" vertical="center"/>
    </xf>
    <xf numFmtId="9" fontId="4" fillId="2" borderId="4" xfId="3" applyNumberFormat="1" applyFont="1" applyFill="1" applyBorder="1" applyAlignment="1">
      <alignment horizontal="center" vertical="center"/>
    </xf>
    <xf numFmtId="0" fontId="24" fillId="0" borderId="0" xfId="3" applyFont="1"/>
    <xf numFmtId="0" fontId="21" fillId="0" borderId="4" xfId="3" applyFont="1" applyBorder="1" applyAlignment="1">
      <alignment horizontal="left" vertical="center"/>
    </xf>
    <xf numFmtId="0" fontId="20" fillId="2" borderId="4" xfId="0" applyFont="1" applyFill="1" applyBorder="1" applyAlignment="1">
      <alignment horizontal="left" vertical="center"/>
    </xf>
    <xf numFmtId="3" fontId="20" fillId="2" borderId="4" xfId="0" applyNumberFormat="1" applyFont="1" applyFill="1" applyBorder="1" applyAlignment="1">
      <alignment horizontal="left" vertical="center"/>
    </xf>
    <xf numFmtId="0" fontId="21" fillId="0" borderId="6" xfId="0" applyFont="1" applyBorder="1" applyAlignment="1">
      <alignment horizontal="left" vertical="center"/>
    </xf>
    <xf numFmtId="0" fontId="21" fillId="0" borderId="0" xfId="0" applyFont="1" applyAlignment="1">
      <alignment horizontal="left" vertical="center" wrapText="1"/>
    </xf>
    <xf numFmtId="166" fontId="21" fillId="0" borderId="4" xfId="0" applyNumberFormat="1" applyFont="1" applyBorder="1" applyAlignment="1">
      <alignment horizontal="left" vertical="center"/>
    </xf>
    <xf numFmtId="0" fontId="21" fillId="0" borderId="4" xfId="2" applyFont="1" applyBorder="1" applyAlignment="1" applyProtection="1">
      <alignment horizontal="left" vertical="center" wrapText="1"/>
    </xf>
    <xf numFmtId="0" fontId="23" fillId="0" borderId="0" xfId="0" applyFont="1" applyAlignment="1">
      <alignment horizontal="left" vertical="center"/>
    </xf>
    <xf numFmtId="0" fontId="23" fillId="0" borderId="4" xfId="0" applyFont="1" applyBorder="1" applyAlignment="1">
      <alignment horizontal="left" vertical="center"/>
    </xf>
    <xf numFmtId="16" fontId="23" fillId="0" borderId="4" xfId="0" applyNumberFormat="1" applyFont="1" applyBorder="1" applyAlignment="1">
      <alignment horizontal="left" vertical="center"/>
    </xf>
    <xf numFmtId="164" fontId="21" fillId="0" borderId="4" xfId="3" applyNumberFormat="1" applyFont="1" applyBorder="1" applyAlignment="1">
      <alignment horizontal="left" vertical="center"/>
    </xf>
    <xf numFmtId="0" fontId="21" fillId="0" borderId="4" xfId="3" applyFont="1" applyBorder="1" applyAlignment="1">
      <alignment vertical="center" wrapText="1"/>
    </xf>
    <xf numFmtId="0" fontId="25" fillId="0" borderId="4" xfId="3" applyFont="1" applyBorder="1" applyAlignment="1">
      <alignment vertical="center" wrapText="1"/>
    </xf>
    <xf numFmtId="0" fontId="25" fillId="0" borderId="4" xfId="3" applyFont="1" applyBorder="1" applyAlignment="1">
      <alignment horizontal="center" vertical="center" wrapText="1"/>
    </xf>
    <xf numFmtId="0" fontId="25" fillId="0" borderId="4" xfId="3" applyFont="1" applyBorder="1" applyAlignment="1">
      <alignment horizontal="left" vertical="center" wrapText="1"/>
    </xf>
    <xf numFmtId="0" fontId="25" fillId="0" borderId="0" xfId="3" applyFont="1" applyBorder="1" applyAlignment="1">
      <alignment vertical="center" wrapText="1"/>
    </xf>
    <xf numFmtId="0" fontId="25" fillId="0" borderId="0" xfId="3" applyFont="1" applyBorder="1" applyAlignment="1">
      <alignment horizontal="center" vertical="center" wrapText="1"/>
    </xf>
    <xf numFmtId="0" fontId="25" fillId="0" borderId="0" xfId="3" applyFont="1" applyBorder="1" applyAlignment="1">
      <alignment horizontal="left" vertical="center" wrapText="1"/>
    </xf>
    <xf numFmtId="0" fontId="4" fillId="0" borderId="0" xfId="3" applyFont="1" applyBorder="1" applyAlignment="1">
      <alignment vertical="center" wrapText="1"/>
    </xf>
    <xf numFmtId="0" fontId="4" fillId="0" borderId="0" xfId="3" applyFont="1" applyBorder="1" applyAlignment="1">
      <alignment horizontal="center" vertical="center" wrapText="1"/>
    </xf>
    <xf numFmtId="0" fontId="4" fillId="0" borderId="0" xfId="3" applyFont="1" applyBorder="1" applyAlignment="1">
      <alignment horizontal="left" vertical="center" wrapText="1"/>
    </xf>
    <xf numFmtId="3" fontId="4" fillId="0" borderId="4" xfId="3" applyNumberFormat="1" applyFont="1" applyBorder="1" applyAlignment="1">
      <alignment horizontal="center" vertical="center" wrapText="1"/>
    </xf>
    <xf numFmtId="0" fontId="7" fillId="0" borderId="4" xfId="2" applyFill="1" applyBorder="1" applyAlignment="1" applyProtection="1">
      <alignment horizontal="center" vertical="center" wrapText="1"/>
    </xf>
    <xf numFmtId="0" fontId="7" fillId="2" borderId="4" xfId="2" applyFill="1" applyBorder="1" applyAlignment="1" applyProtection="1">
      <alignment horizontal="center" vertical="center" wrapText="1"/>
    </xf>
    <xf numFmtId="9" fontId="4" fillId="6" borderId="4" xfId="6" applyFont="1" applyFill="1" applyBorder="1" applyAlignment="1">
      <alignment horizontal="center" vertical="center"/>
    </xf>
    <xf numFmtId="0" fontId="26" fillId="0" borderId="4" xfId="3" applyFont="1" applyBorder="1" applyAlignment="1">
      <alignment horizontal="center" vertical="center" wrapText="1"/>
    </xf>
    <xf numFmtId="0" fontId="2" fillId="2" borderId="0" xfId="0" applyFont="1" applyFill="1" applyBorder="1" applyAlignment="1">
      <alignment horizontal="center" vertical="center" wrapText="1"/>
    </xf>
    <xf numFmtId="0" fontId="2" fillId="0" borderId="6" xfId="3" applyFont="1" applyBorder="1" applyAlignment="1">
      <alignment horizontal="center" vertical="center"/>
    </xf>
    <xf numFmtId="0" fontId="2" fillId="0" borderId="4" xfId="3" applyFont="1" applyBorder="1" applyAlignment="1">
      <alignment horizontal="center" vertical="center" wrapText="1"/>
    </xf>
    <xf numFmtId="0" fontId="4" fillId="0" borderId="4" xfId="3" applyFont="1" applyBorder="1" applyAlignment="1">
      <alignment horizontal="center" vertical="center"/>
    </xf>
    <xf numFmtId="0" fontId="2" fillId="0" borderId="4" xfId="3" applyFont="1" applyBorder="1" applyAlignment="1">
      <alignment horizontal="center"/>
    </xf>
    <xf numFmtId="0" fontId="2" fillId="9" borderId="4" xfId="3" applyFont="1" applyFill="1" applyBorder="1" applyAlignment="1">
      <alignment horizontal="center"/>
    </xf>
    <xf numFmtId="9" fontId="4" fillId="0" borderId="4" xfId="3" applyNumberFormat="1" applyFont="1" applyBorder="1" applyAlignment="1">
      <alignment horizontal="center" vertical="center"/>
    </xf>
    <xf numFmtId="0" fontId="2" fillId="0" borderId="4" xfId="3" applyFont="1" applyBorder="1" applyAlignment="1">
      <alignment horizontal="center" vertical="center"/>
    </xf>
    <xf numFmtId="0" fontId="4" fillId="0" borderId="8" xfId="3" applyFont="1" applyBorder="1" applyAlignment="1">
      <alignment horizontal="center" vertical="center"/>
    </xf>
    <xf numFmtId="0" fontId="2" fillId="0" borderId="0" xfId="3" applyFont="1" applyBorder="1" applyAlignment="1">
      <alignment horizontal="center" vertical="center"/>
    </xf>
    <xf numFmtId="0" fontId="2" fillId="0" borderId="4" xfId="3" applyFont="1" applyBorder="1" applyAlignment="1">
      <alignment horizontal="center" vertical="center"/>
    </xf>
    <xf numFmtId="0" fontId="4" fillId="0" borderId="4" xfId="3" applyFont="1" applyBorder="1" applyAlignment="1">
      <alignment horizontal="center" vertical="center"/>
    </xf>
    <xf numFmtId="0" fontId="2" fillId="0" borderId="6" xfId="3" applyFont="1" applyBorder="1" applyAlignment="1">
      <alignment horizontal="center" vertical="center"/>
    </xf>
    <xf numFmtId="0" fontId="4" fillId="0" borderId="8" xfId="3" applyFont="1" applyBorder="1" applyAlignment="1">
      <alignment horizontal="center" vertical="center"/>
    </xf>
    <xf numFmtId="165" fontId="4" fillId="0" borderId="4"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xf>
    <xf numFmtId="0" fontId="17" fillId="0" borderId="4" xfId="0" applyFont="1" applyBorder="1" applyAlignment="1">
      <alignment horizontal="center" vertical="center" wrapText="1"/>
    </xf>
    <xf numFmtId="0" fontId="17" fillId="10" borderId="4"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7" fillId="0" borderId="6"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0" xfId="0" applyFont="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7" fillId="2" borderId="1" xfId="2"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4" fillId="0" borderId="4" xfId="3" applyFont="1" applyBorder="1" applyAlignment="1">
      <alignment horizontal="justify" vertical="top" wrapText="1"/>
    </xf>
    <xf numFmtId="0" fontId="2" fillId="0" borderId="4" xfId="3" applyFont="1" applyBorder="1" applyAlignment="1">
      <alignment horizontal="center"/>
    </xf>
    <xf numFmtId="0" fontId="2" fillId="0" borderId="4" xfId="3" applyFont="1" applyBorder="1" applyAlignment="1">
      <alignment horizontal="center" vertical="center"/>
    </xf>
    <xf numFmtId="0" fontId="2" fillId="0" borderId="4" xfId="3" applyFont="1" applyBorder="1" applyAlignment="1">
      <alignment horizontal="center" wrapText="1"/>
    </xf>
    <xf numFmtId="0" fontId="5" fillId="7" borderId="6" xfId="3" applyFont="1" applyFill="1" applyBorder="1" applyAlignment="1">
      <alignment horizontal="center" vertical="center"/>
    </xf>
    <xf numFmtId="0" fontId="4" fillId="0" borderId="0" xfId="3" applyFont="1" applyBorder="1" applyAlignment="1">
      <alignment horizontal="center"/>
    </xf>
    <xf numFmtId="0" fontId="5" fillId="7" borderId="5" xfId="3" applyFont="1" applyFill="1" applyBorder="1" applyAlignment="1">
      <alignment horizontal="center" vertical="center"/>
    </xf>
    <xf numFmtId="0" fontId="4" fillId="0" borderId="4" xfId="3" applyFont="1" applyBorder="1" applyAlignment="1">
      <alignment horizontal="center" vertical="center" wrapText="1"/>
    </xf>
    <xf numFmtId="0" fontId="5" fillId="7" borderId="4" xfId="3" applyFont="1" applyFill="1" applyBorder="1" applyAlignment="1">
      <alignment horizontal="center" vertical="center"/>
    </xf>
    <xf numFmtId="0" fontId="2" fillId="0" borderId="4" xfId="3" applyFont="1" applyBorder="1" applyAlignment="1">
      <alignment horizontal="center" vertical="center" wrapText="1"/>
    </xf>
    <xf numFmtId="0" fontId="4" fillId="0" borderId="4" xfId="3" applyFont="1" applyBorder="1" applyAlignment="1">
      <alignment horizontal="center" vertical="center"/>
    </xf>
    <xf numFmtId="0" fontId="4" fillId="0" borderId="4" xfId="3" applyNumberFormat="1" applyFont="1" applyBorder="1" applyAlignment="1">
      <alignment horizontal="center" vertical="center" wrapText="1"/>
    </xf>
    <xf numFmtId="0" fontId="2" fillId="9" borderId="4" xfId="3" applyFont="1" applyFill="1" applyBorder="1" applyAlignment="1">
      <alignment horizontal="center"/>
    </xf>
    <xf numFmtId="9" fontId="4" fillId="0" borderId="4" xfId="3" applyNumberFormat="1" applyFont="1" applyBorder="1" applyAlignment="1">
      <alignment horizontal="center" vertical="center"/>
    </xf>
    <xf numFmtId="0" fontId="4" fillId="7" borderId="4" xfId="3" applyFont="1" applyFill="1" applyBorder="1" applyAlignment="1">
      <alignment horizontal="center"/>
    </xf>
    <xf numFmtId="0" fontId="2" fillId="0" borderId="4" xfId="3" applyFont="1" applyFill="1" applyBorder="1" applyAlignment="1">
      <alignment horizontal="center" vertical="center" wrapText="1"/>
    </xf>
    <xf numFmtId="17" fontId="2" fillId="0" borderId="8" xfId="3" applyNumberFormat="1" applyFont="1" applyBorder="1" applyAlignment="1">
      <alignment horizontal="center"/>
    </xf>
    <xf numFmtId="0" fontId="2" fillId="0" borderId="9" xfId="3" applyFont="1" applyBorder="1" applyAlignment="1">
      <alignment horizontal="center"/>
    </xf>
    <xf numFmtId="0" fontId="4" fillId="0" borderId="8" xfId="3" applyFont="1" applyBorder="1" applyAlignment="1">
      <alignment horizontal="justify" vertical="center" wrapText="1"/>
    </xf>
    <xf numFmtId="0" fontId="4" fillId="0" borderId="10" xfId="3" applyFont="1" applyBorder="1" applyAlignment="1">
      <alignment horizontal="justify" vertical="center"/>
    </xf>
    <xf numFmtId="0" fontId="4" fillId="0" borderId="9" xfId="3" applyFont="1" applyBorder="1" applyAlignment="1">
      <alignment horizontal="justify" vertical="center"/>
    </xf>
    <xf numFmtId="0" fontId="2" fillId="0" borderId="6" xfId="3" applyFont="1" applyBorder="1" applyAlignment="1">
      <alignment horizontal="center" vertical="center" wrapText="1"/>
    </xf>
    <xf numFmtId="0" fontId="2" fillId="0" borderId="5" xfId="3" applyFont="1" applyBorder="1" applyAlignment="1">
      <alignment horizontal="center" vertical="center" wrapText="1"/>
    </xf>
    <xf numFmtId="0" fontId="4" fillId="0" borderId="4" xfId="3" applyFont="1" applyBorder="1" applyAlignment="1">
      <alignment horizontal="left" vertical="center"/>
    </xf>
    <xf numFmtId="0" fontId="2" fillId="0" borderId="8" xfId="3" applyFont="1" applyBorder="1" applyAlignment="1">
      <alignment horizontal="center"/>
    </xf>
    <xf numFmtId="0" fontId="2" fillId="0" borderId="10" xfId="3" applyFont="1" applyBorder="1" applyAlignment="1">
      <alignment horizontal="center"/>
    </xf>
    <xf numFmtId="0" fontId="4" fillId="0" borderId="8" xfId="3" applyFont="1" applyBorder="1" applyAlignment="1">
      <alignment horizontal="left" vertical="center" wrapText="1"/>
    </xf>
    <xf numFmtId="0" fontId="4" fillId="0" borderId="10" xfId="3" applyFont="1" applyBorder="1" applyAlignment="1">
      <alignment horizontal="left" vertical="center" wrapText="1"/>
    </xf>
    <xf numFmtId="0" fontId="4" fillId="0" borderId="9" xfId="3" applyFont="1" applyBorder="1" applyAlignment="1">
      <alignment horizontal="left" vertical="center" wrapText="1"/>
    </xf>
    <xf numFmtId="0" fontId="22" fillId="0" borderId="7" xfId="3" applyFont="1" applyBorder="1" applyAlignment="1">
      <alignment horizontal="center" vertical="center"/>
    </xf>
    <xf numFmtId="0" fontId="22" fillId="0" borderId="5" xfId="3" applyFont="1" applyBorder="1" applyAlignment="1">
      <alignment horizontal="center" vertical="center"/>
    </xf>
    <xf numFmtId="0" fontId="2" fillId="0" borderId="3" xfId="3" applyFont="1" applyBorder="1" applyAlignment="1">
      <alignment horizontal="center" vertical="center"/>
    </xf>
    <xf numFmtId="0" fontId="2" fillId="0" borderId="0" xfId="3" applyFont="1" applyBorder="1" applyAlignment="1">
      <alignment horizontal="center" vertical="center"/>
    </xf>
    <xf numFmtId="49" fontId="4" fillId="0" borderId="4" xfId="3" applyNumberFormat="1" applyFont="1" applyBorder="1" applyAlignment="1">
      <alignment horizontal="center" vertical="center"/>
    </xf>
    <xf numFmtId="1" fontId="4" fillId="0" borderId="4" xfId="3" applyNumberFormat="1" applyFont="1" applyBorder="1" applyAlignment="1">
      <alignment horizontal="center" vertical="center"/>
    </xf>
    <xf numFmtId="0" fontId="4" fillId="0" borderId="4" xfId="3" applyNumberFormat="1" applyFont="1" applyBorder="1" applyAlignment="1">
      <alignment horizontal="center" vertical="center"/>
    </xf>
  </cellXfs>
  <cellStyles count="7">
    <cellStyle name="Hipervínculo" xfId="2" builtinId="8"/>
    <cellStyle name="Moneda" xfId="1" builtinId="4"/>
    <cellStyle name="Normal" xfId="0" builtinId="0"/>
    <cellStyle name="Normal 2" xfId="3"/>
    <cellStyle name="Normal 3" xfId="5"/>
    <cellStyle name="Porcentaje" xfId="6" builtinId="5"/>
    <cellStyle name="Porcentaje 2" xfId="4"/>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Lit>
              <c:formatCode>General</c:formatCode>
              <c:ptCount val="1"/>
              <c:pt idx="0">
                <c:v>0</c:v>
              </c:pt>
            </c:numLit>
          </c:val>
          <c:smooth val="0"/>
        </c:ser>
        <c:ser>
          <c:idx val="1"/>
          <c:order val="1"/>
          <c:val>
            <c:numLit>
              <c:formatCode>General</c:formatCode>
              <c:ptCount val="1"/>
              <c:pt idx="0">
                <c:v>0</c:v>
              </c:pt>
            </c:numLit>
          </c:val>
          <c:smooth val="0"/>
        </c:ser>
        <c:dLbls>
          <c:showLegendKey val="0"/>
          <c:showVal val="0"/>
          <c:showCatName val="0"/>
          <c:showSerName val="0"/>
          <c:showPercent val="0"/>
          <c:showBubbleSize val="0"/>
        </c:dLbls>
        <c:marker val="1"/>
        <c:smooth val="0"/>
        <c:axId val="120731904"/>
        <c:axId val="120737792"/>
      </c:lineChart>
      <c:catAx>
        <c:axId val="1207319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0737792"/>
        <c:crosses val="autoZero"/>
        <c:auto val="1"/>
        <c:lblAlgn val="ctr"/>
        <c:lblOffset val="100"/>
        <c:noMultiLvlLbl val="0"/>
      </c:catAx>
      <c:valAx>
        <c:axId val="12073779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0731904"/>
        <c:crosses val="autoZero"/>
        <c:crossBetween val="between"/>
      </c:valAx>
    </c:plotArea>
    <c:legend>
      <c:legendPos val="r"/>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Gotham Light" pitchFamily="2" charset="0"/>
              </a:rPr>
              <a:t>Gestión de Intercambios</a:t>
            </a:r>
          </a:p>
        </c:rich>
      </c:tx>
      <c:layout/>
      <c:overlay val="0"/>
    </c:title>
    <c:autoTitleDeleted val="0"/>
    <c:plotArea>
      <c:layout/>
      <c:barChart>
        <c:barDir val="col"/>
        <c:grouping val="clustered"/>
        <c:varyColors val="0"/>
        <c:ser>
          <c:idx val="0"/>
          <c:order val="0"/>
          <c:tx>
            <c:strRef>
              <c:f>'Gestión de Intercambios 2019'!$D$21:$E$21</c:f>
              <c:strCache>
                <c:ptCount val="1"/>
                <c:pt idx="0">
                  <c:v>Año 2017</c:v>
                </c:pt>
              </c:strCache>
            </c:strRef>
          </c:tx>
          <c:invertIfNegative val="0"/>
          <c:val>
            <c:numRef>
              <c:f>'Gestión de Intercambios 2019'!$D$22:$E$22</c:f>
              <c:numCache>
                <c:formatCode>General</c:formatCode>
                <c:ptCount val="2"/>
                <c:pt idx="0">
                  <c:v>0</c:v>
                </c:pt>
              </c:numCache>
            </c:numRef>
          </c:val>
        </c:ser>
        <c:ser>
          <c:idx val="1"/>
          <c:order val="1"/>
          <c:tx>
            <c:strRef>
              <c:f>'Gestión de Intercambios 2019'!$B$21:$C$21</c:f>
              <c:strCache>
                <c:ptCount val="1"/>
                <c:pt idx="0">
                  <c:v>Año 2018</c:v>
                </c:pt>
              </c:strCache>
            </c:strRef>
          </c:tx>
          <c:invertIfNegative val="0"/>
          <c:val>
            <c:numRef>
              <c:f>'Gestión de Intercambios 2019'!$B$22:$C$22</c:f>
              <c:numCache>
                <c:formatCode>General</c:formatCode>
                <c:ptCount val="2"/>
                <c:pt idx="0">
                  <c:v>0</c:v>
                </c:pt>
              </c:numCache>
            </c:numRef>
          </c:val>
        </c:ser>
        <c:dLbls>
          <c:showLegendKey val="0"/>
          <c:showVal val="0"/>
          <c:showCatName val="0"/>
          <c:showSerName val="0"/>
          <c:showPercent val="0"/>
          <c:showBubbleSize val="0"/>
        </c:dLbls>
        <c:gapWidth val="150"/>
        <c:axId val="133094784"/>
        <c:axId val="133096576"/>
      </c:barChart>
      <c:catAx>
        <c:axId val="133094784"/>
        <c:scaling>
          <c:orientation val="minMax"/>
        </c:scaling>
        <c:delete val="0"/>
        <c:axPos val="b"/>
        <c:numFmt formatCode="General" sourceLinked="1"/>
        <c:majorTickMark val="none"/>
        <c:minorTickMark val="none"/>
        <c:tickLblPos val="nextTo"/>
        <c:txPr>
          <a:bodyPr rot="0" vert="horz"/>
          <a:lstStyle/>
          <a:p>
            <a:pPr>
              <a:defRPr/>
            </a:pPr>
            <a:endParaRPr lang="es-CO"/>
          </a:p>
        </c:txPr>
        <c:crossAx val="133096576"/>
        <c:crosses val="autoZero"/>
        <c:auto val="1"/>
        <c:lblAlgn val="ctr"/>
        <c:lblOffset val="100"/>
        <c:noMultiLvlLbl val="0"/>
      </c:catAx>
      <c:valAx>
        <c:axId val="133096576"/>
        <c:scaling>
          <c:orientation val="minMax"/>
        </c:scaling>
        <c:delete val="0"/>
        <c:axPos val="l"/>
        <c:majorGridlines/>
        <c:title>
          <c:layout/>
          <c:overlay val="0"/>
        </c:title>
        <c:numFmt formatCode="General" sourceLinked="1"/>
        <c:majorTickMark val="out"/>
        <c:minorTickMark val="none"/>
        <c:tickLblPos val="nextTo"/>
        <c:crossAx val="133094784"/>
        <c:crosses val="autoZero"/>
        <c:crossBetween val="between"/>
      </c:valAx>
    </c:plotArea>
    <c:legend>
      <c:legendPos val="r"/>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CO"/>
              <a:t>SATISFACCION DEL CLIENTE</a:t>
            </a:r>
          </a:p>
        </c:rich>
      </c:tx>
      <c:layout>
        <c:manualLayout>
          <c:xMode val="edge"/>
          <c:yMode val="edge"/>
          <c:x val="0.20270139309509388"/>
          <c:y val="2.2222222222222223E-2"/>
        </c:manualLayout>
      </c:layout>
      <c:overlay val="0"/>
    </c:title>
    <c:autoTitleDeleted val="0"/>
    <c:plotArea>
      <c:layout/>
      <c:lineChart>
        <c:grouping val="standard"/>
        <c:varyColors val="0"/>
        <c:ser>
          <c:idx val="1"/>
          <c:order val="0"/>
          <c:tx>
            <c:strRef>
              <c:f>'Satisfacción del Cliente 2019'!$D$21</c:f>
              <c:strCache>
                <c:ptCount val="1"/>
                <c:pt idx="0">
                  <c:v>Meta</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'[1]Satisfaccion del Cliente'!$B$22:$B$23</c:f>
              <c:strCache>
                <c:ptCount val="2"/>
                <c:pt idx="0">
                  <c:v>Enero</c:v>
                </c:pt>
                <c:pt idx="1">
                  <c:v>Julio</c:v>
                </c:pt>
              </c:strCache>
            </c:strRef>
          </c:cat>
          <c:val>
            <c:numRef>
              <c:f>'Satisfacción del Cliente 2019'!$D$22:$D$22</c:f>
              <c:numCache>
                <c:formatCode>0%</c:formatCode>
                <c:ptCount val="1"/>
                <c:pt idx="0">
                  <c:v>0</c:v>
                </c:pt>
              </c:numCache>
            </c:numRef>
          </c:val>
          <c:smooth val="0"/>
        </c:ser>
        <c:ser>
          <c:idx val="0"/>
          <c:order val="1"/>
          <c:tx>
            <c:strRef>
              <c:f>'Satisfacción del Cliente 2019'!$C$21</c:f>
              <c:strCache>
                <c:ptCount val="1"/>
                <c:pt idx="0">
                  <c:v>Promedio de los resultados de la Evaluación Institucional </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dLbls>
          <c:cat>
            <c:strRef>
              <c:f>'[1]Satisfaccion del Cliente'!$B$22:$B$23</c:f>
              <c:strCache>
                <c:ptCount val="2"/>
                <c:pt idx="0">
                  <c:v>Enero</c:v>
                </c:pt>
                <c:pt idx="1">
                  <c:v>Julio</c:v>
                </c:pt>
              </c:strCache>
            </c:strRef>
          </c:cat>
          <c:val>
            <c:numRef>
              <c:f>'Satisfacción del Cliente 2019'!$C$22:$C$22</c:f>
              <c:numCache>
                <c:formatCode>0%</c:formatCode>
                <c:ptCount val="1"/>
                <c:pt idx="0">
                  <c:v>0.86309075539844826</c:v>
                </c:pt>
              </c:numCache>
            </c:numRef>
          </c:val>
          <c:smooth val="0"/>
        </c:ser>
        <c:dLbls>
          <c:showLegendKey val="0"/>
          <c:showVal val="0"/>
          <c:showCatName val="0"/>
          <c:showSerName val="0"/>
          <c:showPercent val="0"/>
          <c:showBubbleSize val="0"/>
        </c:dLbls>
        <c:marker val="1"/>
        <c:smooth val="0"/>
        <c:axId val="120767616"/>
        <c:axId val="120769152"/>
      </c:lineChart>
      <c:catAx>
        <c:axId val="1207676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0769152"/>
        <c:crosses val="autoZero"/>
        <c:auto val="1"/>
        <c:lblAlgn val="ctr"/>
        <c:lblOffset val="100"/>
        <c:noMultiLvlLbl val="0"/>
      </c:catAx>
      <c:valAx>
        <c:axId val="12076915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0767616"/>
        <c:crosses val="autoZero"/>
        <c:crossBetween val="between"/>
      </c:valAx>
    </c:plotArea>
    <c:legend>
      <c:legendPos val="r"/>
      <c:layout/>
      <c:overlay val="0"/>
      <c:txPr>
        <a:bodyPr/>
        <a:lstStyle/>
        <a:p>
          <a:pPr>
            <a:defRPr sz="8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Lit>
              <c:formatCode>General</c:formatCode>
              <c:ptCount val="1"/>
              <c:pt idx="0">
                <c:v>0</c:v>
              </c:pt>
            </c:numLit>
          </c:val>
          <c:smooth val="0"/>
        </c:ser>
        <c:ser>
          <c:idx val="1"/>
          <c:order val="1"/>
          <c:val>
            <c:numLit>
              <c:formatCode>General</c:formatCode>
              <c:ptCount val="1"/>
              <c:pt idx="0">
                <c:v>0</c:v>
              </c:pt>
            </c:numLit>
          </c:val>
          <c:smooth val="0"/>
        </c:ser>
        <c:dLbls>
          <c:showLegendKey val="0"/>
          <c:showVal val="0"/>
          <c:showCatName val="0"/>
          <c:showSerName val="0"/>
          <c:showPercent val="0"/>
          <c:showBubbleSize val="0"/>
        </c:dLbls>
        <c:marker val="1"/>
        <c:smooth val="0"/>
        <c:axId val="120656640"/>
        <c:axId val="120658176"/>
      </c:lineChart>
      <c:catAx>
        <c:axId val="1206566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0658176"/>
        <c:crosses val="autoZero"/>
        <c:auto val="1"/>
        <c:lblAlgn val="ctr"/>
        <c:lblOffset val="100"/>
        <c:noMultiLvlLbl val="0"/>
      </c:catAx>
      <c:valAx>
        <c:axId val="12065817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0656640"/>
        <c:crosses val="autoZero"/>
        <c:crossBetween val="between"/>
      </c:valAx>
    </c:plotArea>
    <c:legend>
      <c:legendPos val="r"/>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b="1"/>
              <a:t>Cumplimiento</a:t>
            </a:r>
            <a:r>
              <a:rPr lang="es-CO" b="1" baseline="0"/>
              <a:t> del Plan de Desarrollo</a:t>
            </a:r>
            <a:endParaRPr lang="es-CO" b="1"/>
          </a:p>
        </c:rich>
      </c:tx>
      <c:layout>
        <c:manualLayout>
          <c:xMode val="edge"/>
          <c:yMode val="edge"/>
          <c:x val="0.21015284020671504"/>
          <c:y val="1.4814814814814815E-2"/>
        </c:manualLayout>
      </c:layout>
      <c:overlay val="0"/>
    </c:title>
    <c:autoTitleDeleted val="0"/>
    <c:plotArea>
      <c:layout/>
      <c:lineChart>
        <c:grouping val="standard"/>
        <c:varyColors val="0"/>
        <c:ser>
          <c:idx val="1"/>
          <c:order val="0"/>
          <c:tx>
            <c:strRef>
              <c:f>'Cumpl. Plan Desarrollo 2019'!$D$21</c:f>
              <c:strCache>
                <c:ptCount val="1"/>
                <c:pt idx="0">
                  <c:v>% Cumplimiento del Plan de Desarrollo</c:v>
                </c:pt>
              </c:strCache>
            </c:strRef>
          </c:tx>
          <c:cat>
            <c:strRef>
              <c:f>'Cumpl. Plan Desarrollo 2019'!$B$22:$C$24</c:f>
              <c:strCache>
                <c:ptCount val="3"/>
                <c:pt idx="0">
                  <c:v>Enero</c:v>
                </c:pt>
                <c:pt idx="1">
                  <c:v>Mayo</c:v>
                </c:pt>
                <c:pt idx="2">
                  <c:v>Septiembre</c:v>
                </c:pt>
              </c:strCache>
            </c:strRef>
          </c:cat>
          <c:val>
            <c:numRef>
              <c:f>'Cumpl. Plan Desarrollo 2019'!$D$22:$D$24</c:f>
              <c:numCache>
                <c:formatCode>0%</c:formatCode>
                <c:ptCount val="3"/>
                <c:pt idx="0">
                  <c:v>0.9064327485380117</c:v>
                </c:pt>
                <c:pt idx="1">
                  <c:v>0</c:v>
                </c:pt>
                <c:pt idx="2">
                  <c:v>0</c:v>
                </c:pt>
              </c:numCache>
            </c:numRef>
          </c:val>
          <c:smooth val="0"/>
        </c:ser>
        <c:ser>
          <c:idx val="0"/>
          <c:order val="1"/>
          <c:tx>
            <c:strRef>
              <c:f>'Cumpl. Plan Desarrollo 2019'!$E$21</c:f>
              <c:strCache>
                <c:ptCount val="1"/>
                <c:pt idx="0">
                  <c:v>Meta</c:v>
                </c:pt>
              </c:strCache>
            </c:strRef>
          </c:tx>
          <c:cat>
            <c:strRef>
              <c:f>'Cumpl. Plan Desarrollo 2019'!$B$22:$C$24</c:f>
              <c:strCache>
                <c:ptCount val="3"/>
                <c:pt idx="0">
                  <c:v>Enero</c:v>
                </c:pt>
                <c:pt idx="1">
                  <c:v>Mayo</c:v>
                </c:pt>
                <c:pt idx="2">
                  <c:v>Septiembre</c:v>
                </c:pt>
              </c:strCache>
            </c:strRef>
          </c:cat>
          <c:val>
            <c:numRef>
              <c:f>'Cumpl. Plan Desarrollo 2019'!$E$22:$E$24</c:f>
              <c:numCache>
                <c:formatCode>0%</c:formatCode>
                <c:ptCount val="3"/>
                <c:pt idx="0">
                  <c:v>0.8</c:v>
                </c:pt>
                <c:pt idx="1">
                  <c:v>0.8</c:v>
                </c:pt>
                <c:pt idx="2">
                  <c:v>0.8</c:v>
                </c:pt>
              </c:numCache>
            </c:numRef>
          </c:val>
          <c:smooth val="0"/>
        </c:ser>
        <c:dLbls>
          <c:showLegendKey val="0"/>
          <c:showVal val="1"/>
          <c:showCatName val="0"/>
          <c:showSerName val="0"/>
          <c:showPercent val="0"/>
          <c:showBubbleSize val="0"/>
        </c:dLbls>
        <c:marker val="1"/>
        <c:smooth val="0"/>
        <c:axId val="132411392"/>
        <c:axId val="132412928"/>
      </c:lineChart>
      <c:catAx>
        <c:axId val="1324113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412928"/>
        <c:crosses val="autoZero"/>
        <c:auto val="1"/>
        <c:lblAlgn val="ctr"/>
        <c:lblOffset val="100"/>
        <c:noMultiLvlLbl val="0"/>
      </c:catAx>
      <c:valAx>
        <c:axId val="13241292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411392"/>
        <c:crosses val="autoZero"/>
        <c:crossBetween val="between"/>
      </c:valAx>
    </c:plotArea>
    <c:legend>
      <c:legendPos val="r"/>
      <c:overlay val="0"/>
      <c:txPr>
        <a:bodyPr/>
        <a:lstStyle/>
        <a:p>
          <a:pPr>
            <a:defRPr sz="8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Lit>
              <c:formatCode>General</c:formatCode>
              <c:ptCount val="1"/>
              <c:pt idx="0">
                <c:v>0</c:v>
              </c:pt>
            </c:numLit>
          </c:val>
          <c:smooth val="0"/>
        </c:ser>
        <c:ser>
          <c:idx val="1"/>
          <c:order val="1"/>
          <c:val>
            <c:numLit>
              <c:formatCode>General</c:formatCode>
              <c:ptCount val="1"/>
              <c:pt idx="0">
                <c:v>0</c:v>
              </c:pt>
            </c:numLit>
          </c:val>
          <c:smooth val="0"/>
        </c:ser>
        <c:dLbls>
          <c:showLegendKey val="0"/>
          <c:showVal val="0"/>
          <c:showCatName val="0"/>
          <c:showSerName val="0"/>
          <c:showPercent val="0"/>
          <c:showBubbleSize val="0"/>
        </c:dLbls>
        <c:marker val="1"/>
        <c:smooth val="0"/>
        <c:axId val="132977024"/>
        <c:axId val="132978560"/>
      </c:lineChart>
      <c:catAx>
        <c:axId val="1329770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978560"/>
        <c:crosses val="autoZero"/>
        <c:auto val="1"/>
        <c:lblAlgn val="ctr"/>
        <c:lblOffset val="100"/>
        <c:noMultiLvlLbl val="0"/>
      </c:catAx>
      <c:valAx>
        <c:axId val="13297856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977024"/>
        <c:crosses val="autoZero"/>
        <c:crossBetween val="between"/>
      </c:valAx>
    </c:plotArea>
    <c:legend>
      <c:legendPos val="r"/>
      <c:overlay val="0"/>
      <c:txPr>
        <a:bodyPr/>
        <a:lstStyle/>
        <a:p>
          <a:pPr>
            <a:defRPr sz="65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Lit>
              <c:formatCode>General</c:formatCode>
              <c:ptCount val="1"/>
              <c:pt idx="0">
                <c:v>0</c:v>
              </c:pt>
            </c:numLit>
          </c:val>
          <c:smooth val="0"/>
        </c:ser>
        <c:ser>
          <c:idx val="1"/>
          <c:order val="1"/>
          <c:val>
            <c:numLit>
              <c:formatCode>General</c:formatCode>
              <c:ptCount val="1"/>
              <c:pt idx="0">
                <c:v>0</c:v>
              </c:pt>
            </c:numLit>
          </c:val>
          <c:smooth val="0"/>
        </c:ser>
        <c:dLbls>
          <c:showLegendKey val="0"/>
          <c:showVal val="0"/>
          <c:showCatName val="0"/>
          <c:showSerName val="0"/>
          <c:showPercent val="0"/>
          <c:showBubbleSize val="0"/>
        </c:dLbls>
        <c:marker val="1"/>
        <c:smooth val="0"/>
        <c:axId val="132993792"/>
        <c:axId val="132995328"/>
      </c:lineChart>
      <c:catAx>
        <c:axId val="1329937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995328"/>
        <c:crosses val="autoZero"/>
        <c:auto val="1"/>
        <c:lblAlgn val="ctr"/>
        <c:lblOffset val="100"/>
        <c:noMultiLvlLbl val="0"/>
      </c:catAx>
      <c:valAx>
        <c:axId val="13299532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2993792"/>
        <c:crosses val="autoZero"/>
        <c:crossBetween val="between"/>
      </c:valAx>
    </c:plotArea>
    <c:legend>
      <c:legendPos val="r"/>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Lit>
              <c:formatCode>General</c:formatCode>
              <c:ptCount val="1"/>
              <c:pt idx="0">
                <c:v>0</c:v>
              </c:pt>
            </c:numLit>
          </c:val>
          <c:smooth val="0"/>
        </c:ser>
        <c:ser>
          <c:idx val="1"/>
          <c:order val="1"/>
          <c:val>
            <c:numLit>
              <c:formatCode>General</c:formatCode>
              <c:ptCount val="1"/>
              <c:pt idx="0">
                <c:v>0</c:v>
              </c:pt>
            </c:numLit>
          </c:val>
          <c:smooth val="0"/>
        </c:ser>
        <c:dLbls>
          <c:showLegendKey val="0"/>
          <c:showVal val="0"/>
          <c:showCatName val="0"/>
          <c:showSerName val="0"/>
          <c:showPercent val="0"/>
          <c:showBubbleSize val="0"/>
        </c:dLbls>
        <c:marker val="1"/>
        <c:smooth val="0"/>
        <c:axId val="133023616"/>
        <c:axId val="133025152"/>
      </c:lineChart>
      <c:catAx>
        <c:axId val="1330236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3025152"/>
        <c:crosses val="autoZero"/>
        <c:auto val="1"/>
        <c:lblAlgn val="ctr"/>
        <c:lblOffset val="100"/>
        <c:noMultiLvlLbl val="0"/>
      </c:catAx>
      <c:valAx>
        <c:axId val="13302515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3023616"/>
        <c:crosses val="autoZero"/>
        <c:crossBetween val="between"/>
      </c:valAx>
    </c:plotArea>
    <c:legend>
      <c:legendPos val="r"/>
      <c:overlay val="0"/>
      <c:txPr>
        <a:bodyPr/>
        <a:lstStyle/>
        <a:p>
          <a:pPr>
            <a:defRPr sz="71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5"/>
    </mc:Choice>
    <mc:Fallback>
      <c:style val="5"/>
    </mc:Fallback>
  </mc:AlternateContent>
  <c:chart>
    <c:title>
      <c:layout/>
      <c:overlay val="0"/>
    </c:title>
    <c:autoTitleDeleted val="0"/>
    <c:plotArea>
      <c:layout/>
      <c:lineChart>
        <c:grouping val="standard"/>
        <c:varyColors val="0"/>
        <c:ser>
          <c:idx val="0"/>
          <c:order val="0"/>
          <c:tx>
            <c:v>Año</c:v>
          </c:tx>
          <c:marker>
            <c:symbol val="none"/>
          </c:marker>
          <c:val>
            <c:numRef>
              <c:f>'Efectiv. en la Ges. Proy 2019 '!$B$21:$C$21</c:f>
              <c:numCache>
                <c:formatCode>General</c:formatCode>
                <c:ptCount val="2"/>
                <c:pt idx="0">
                  <c:v>2017</c:v>
                </c:pt>
                <c:pt idx="1">
                  <c:v>2018</c:v>
                </c:pt>
              </c:numCache>
            </c:numRef>
          </c:val>
          <c:smooth val="0"/>
        </c:ser>
        <c:ser>
          <c:idx val="1"/>
          <c:order val="1"/>
          <c:tx>
            <c:v>Valor</c:v>
          </c:tx>
          <c:marker>
            <c:symbol val="none"/>
          </c:marker>
          <c:val>
            <c:numRef>
              <c:f>'Efectiv. en la Ges. Proy 2019 '!$B$22:$C$22</c:f>
              <c:numCache>
                <c:formatCode>_([$$-240A]\ * #,##0_);_([$$-240A]\ * \(#,##0\);_([$$-240A]\ * "-"??_);_(@_)</c:formatCode>
                <c:ptCount val="2"/>
                <c:pt idx="0">
                  <c:v>3409611547</c:v>
                </c:pt>
                <c:pt idx="1">
                  <c:v>2185378535</c:v>
                </c:pt>
              </c:numCache>
            </c:numRef>
          </c:val>
          <c:smooth val="0"/>
        </c:ser>
        <c:dLbls>
          <c:showLegendKey val="0"/>
          <c:showVal val="0"/>
          <c:showCatName val="0"/>
          <c:showSerName val="0"/>
          <c:showPercent val="0"/>
          <c:showBubbleSize val="0"/>
        </c:dLbls>
        <c:marker val="1"/>
        <c:smooth val="0"/>
        <c:axId val="132698880"/>
        <c:axId val="132700416"/>
      </c:lineChart>
      <c:catAx>
        <c:axId val="132698880"/>
        <c:scaling>
          <c:orientation val="minMax"/>
        </c:scaling>
        <c:delete val="0"/>
        <c:axPos val="b"/>
        <c:majorTickMark val="none"/>
        <c:minorTickMark val="none"/>
        <c:tickLblPos val="nextTo"/>
        <c:crossAx val="132700416"/>
        <c:crosses val="autoZero"/>
        <c:auto val="1"/>
        <c:lblAlgn val="ctr"/>
        <c:lblOffset val="100"/>
        <c:noMultiLvlLbl val="0"/>
      </c:catAx>
      <c:valAx>
        <c:axId val="132700416"/>
        <c:scaling>
          <c:orientation val="minMax"/>
        </c:scaling>
        <c:delete val="0"/>
        <c:axPos val="l"/>
        <c:majorGridlines/>
        <c:title>
          <c:layout/>
          <c:overlay val="0"/>
        </c:title>
        <c:numFmt formatCode="General" sourceLinked="1"/>
        <c:majorTickMark val="none"/>
        <c:minorTickMark val="none"/>
        <c:tickLblPos val="nextTo"/>
        <c:crossAx val="13269888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Lit>
              <c:formatCode>General</c:formatCode>
              <c:ptCount val="1"/>
              <c:pt idx="0">
                <c:v>0</c:v>
              </c:pt>
            </c:numLit>
          </c:val>
          <c:smooth val="0"/>
        </c:ser>
        <c:ser>
          <c:idx val="1"/>
          <c:order val="1"/>
          <c:val>
            <c:numLit>
              <c:formatCode>General</c:formatCode>
              <c:ptCount val="1"/>
              <c:pt idx="0">
                <c:v>0</c:v>
              </c:pt>
            </c:numLit>
          </c:val>
          <c:smooth val="0"/>
        </c:ser>
        <c:dLbls>
          <c:showLegendKey val="0"/>
          <c:showVal val="0"/>
          <c:showCatName val="0"/>
          <c:showSerName val="0"/>
          <c:showPercent val="0"/>
          <c:showBubbleSize val="0"/>
        </c:dLbls>
        <c:marker val="1"/>
        <c:smooth val="0"/>
        <c:axId val="133051904"/>
        <c:axId val="133053440"/>
      </c:lineChart>
      <c:catAx>
        <c:axId val="1330519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3053440"/>
        <c:crosses val="autoZero"/>
        <c:auto val="1"/>
        <c:lblAlgn val="ctr"/>
        <c:lblOffset val="100"/>
        <c:noMultiLvlLbl val="0"/>
      </c:catAx>
      <c:valAx>
        <c:axId val="13305344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330519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Consolidado 2019 '!A1"/><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hyperlink" Target="#'Consolidado 2019 '!A1"/><Relationship Id="rId5" Type="http://schemas.openxmlformats.org/officeDocument/2006/relationships/chart" Target="../charts/chart7.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hyperlink" Target="#'Consolidado 2019 '!A1"/><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hyperlink" Target="#'Consolidado 2019 '!A1"/></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161927</xdr:rowOff>
    </xdr:from>
    <xdr:to>
      <xdr:col>1</xdr:col>
      <xdr:colOff>304800</xdr:colOff>
      <xdr:row>4</xdr:row>
      <xdr:rowOff>170331</xdr:rowOff>
    </xdr:to>
    <xdr:pic>
      <xdr:nvPicPr>
        <xdr:cNvPr id="2" name="3 Imagen" descr="LOGO EDITABLE-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61927"/>
          <a:ext cx="742950" cy="808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0</xdr:row>
      <xdr:rowOff>0</xdr:rowOff>
    </xdr:from>
    <xdr:to>
      <xdr:col>2</xdr:col>
      <xdr:colOff>9525</xdr:colOff>
      <xdr:row>6</xdr:row>
      <xdr:rowOff>0</xdr:rowOff>
    </xdr:to>
    <xdr:cxnSp macro="">
      <xdr:nvCxnSpPr>
        <xdr:cNvPr id="3" name="2 Conector recto"/>
        <xdr:cNvCxnSpPr/>
      </xdr:nvCxnSpPr>
      <xdr:spPr>
        <a:xfrm>
          <a:off x="1628776" y="0"/>
          <a:ext cx="9524" cy="12001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0</xdr:row>
      <xdr:rowOff>29308</xdr:rowOff>
    </xdr:from>
    <xdr:to>
      <xdr:col>2</xdr:col>
      <xdr:colOff>8211</xdr:colOff>
      <xdr:row>5</xdr:row>
      <xdr:rowOff>162431</xdr:rowOff>
    </xdr:to>
    <xdr:cxnSp macro="">
      <xdr:nvCxnSpPr>
        <xdr:cNvPr id="4" name="3 Conector recto"/>
        <xdr:cNvCxnSpPr/>
      </xdr:nvCxnSpPr>
      <xdr:spPr>
        <a:xfrm>
          <a:off x="1628775" y="29308"/>
          <a:ext cx="8211" cy="113324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29</xdr:row>
      <xdr:rowOff>0</xdr:rowOff>
    </xdr:from>
    <xdr:to>
      <xdr:col>6</xdr:col>
      <xdr:colOff>266700</xdr:colOff>
      <xdr:row>29</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25</xdr:row>
      <xdr:rowOff>66675</xdr:rowOff>
    </xdr:from>
    <xdr:to>
      <xdr:col>5</xdr:col>
      <xdr:colOff>781050</xdr:colOff>
      <xdr:row>25</xdr:row>
      <xdr:rowOff>3495675</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117687</xdr:colOff>
      <xdr:row>1</xdr:row>
      <xdr:rowOff>61384</xdr:rowOff>
    </xdr:from>
    <xdr:to>
      <xdr:col>5</xdr:col>
      <xdr:colOff>733472</xdr:colOff>
      <xdr:row>4</xdr:row>
      <xdr:rowOff>61384</xdr:rowOff>
    </xdr:to>
    <xdr:sp macro="" textlink="" fLocksText="0">
      <xdr:nvSpPr>
        <xdr:cNvPr id="4" name="3 Flecha izquierda">
          <a:hlinkClick xmlns:r="http://schemas.openxmlformats.org/officeDocument/2006/relationships" r:id="rId3"/>
        </xdr:cNvPr>
        <xdr:cNvSpPr/>
      </xdr:nvSpPr>
      <xdr:spPr>
        <a:xfrm>
          <a:off x="7871037" y="223309"/>
          <a:ext cx="615785" cy="4857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31</xdr:row>
      <xdr:rowOff>0</xdr:rowOff>
    </xdr:from>
    <xdr:to>
      <xdr:col>6</xdr:col>
      <xdr:colOff>266700</xdr:colOff>
      <xdr:row>31</xdr:row>
      <xdr:rowOff>0</xdr:rowOff>
    </xdr:to>
    <xdr:graphicFrame macro="">
      <xdr:nvGraphicFramePr>
        <xdr:cNvPr id="2"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27</xdr:row>
      <xdr:rowOff>76200</xdr:rowOff>
    </xdr:from>
    <xdr:to>
      <xdr:col>5</xdr:col>
      <xdr:colOff>771525</xdr:colOff>
      <xdr:row>27</xdr:row>
      <xdr:rowOff>3505200</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638175</xdr:colOff>
      <xdr:row>31</xdr:row>
      <xdr:rowOff>0</xdr:rowOff>
    </xdr:from>
    <xdr:to>
      <xdr:col>6</xdr:col>
      <xdr:colOff>266700</xdr:colOff>
      <xdr:row>31</xdr:row>
      <xdr:rowOff>0</xdr:rowOff>
    </xdr:to>
    <xdr:graphicFrame macro="">
      <xdr:nvGraphicFramePr>
        <xdr:cNvPr id="5"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638175</xdr:colOff>
      <xdr:row>31</xdr:row>
      <xdr:rowOff>0</xdr:rowOff>
    </xdr:from>
    <xdr:to>
      <xdr:col>6</xdr:col>
      <xdr:colOff>266700</xdr:colOff>
      <xdr:row>31</xdr:row>
      <xdr:rowOff>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638175</xdr:colOff>
      <xdr:row>31</xdr:row>
      <xdr:rowOff>0</xdr:rowOff>
    </xdr:from>
    <xdr:to>
      <xdr:col>6</xdr:col>
      <xdr:colOff>266700</xdr:colOff>
      <xdr:row>31</xdr:row>
      <xdr:rowOff>0</xdr:rowOff>
    </xdr:to>
    <xdr:graphicFrame macro="">
      <xdr:nvGraphicFramePr>
        <xdr:cNvPr id="7"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477520</xdr:colOff>
      <xdr:row>1</xdr:row>
      <xdr:rowOff>82550</xdr:rowOff>
    </xdr:from>
    <xdr:to>
      <xdr:col>6</xdr:col>
      <xdr:colOff>1093305</xdr:colOff>
      <xdr:row>4</xdr:row>
      <xdr:rowOff>82550</xdr:rowOff>
    </xdr:to>
    <xdr:sp macro="" textlink="" fLocksText="0">
      <xdr:nvSpPr>
        <xdr:cNvPr id="8" name="7 Flecha izquierda">
          <a:hlinkClick xmlns:r="http://schemas.openxmlformats.org/officeDocument/2006/relationships" r:id="rId6"/>
        </xdr:cNvPr>
        <xdr:cNvSpPr/>
      </xdr:nvSpPr>
      <xdr:spPr>
        <a:xfrm>
          <a:off x="12129770" y="241300"/>
          <a:ext cx="615785" cy="4762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1895475</xdr:colOff>
      <xdr:row>25</xdr:row>
      <xdr:rowOff>452437</xdr:rowOff>
    </xdr:from>
    <xdr:to>
      <xdr:col>4</xdr:col>
      <xdr:colOff>57150</xdr:colOff>
      <xdr:row>25</xdr:row>
      <xdr:rowOff>3195637</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1</xdr:row>
      <xdr:rowOff>123825</xdr:rowOff>
    </xdr:from>
    <xdr:to>
      <xdr:col>6</xdr:col>
      <xdr:colOff>196685</xdr:colOff>
      <xdr:row>4</xdr:row>
      <xdr:rowOff>114300</xdr:rowOff>
    </xdr:to>
    <xdr:sp macro="" textlink="" fLocksText="0">
      <xdr:nvSpPr>
        <xdr:cNvPr id="3" name="2 Flecha izquierda">
          <a:hlinkClick xmlns:r="http://schemas.openxmlformats.org/officeDocument/2006/relationships" r:id="rId2"/>
        </xdr:cNvPr>
        <xdr:cNvSpPr/>
      </xdr:nvSpPr>
      <xdr:spPr>
        <a:xfrm>
          <a:off x="7781925" y="285750"/>
          <a:ext cx="615785" cy="476250"/>
        </a:xfrm>
        <a:prstGeom prst="leftArrow">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200" b="1" i="0" u="none" strike="noStrike" kern="0" cap="none" spc="0" normalizeH="0" baseline="0" noProof="0">
              <a:ln>
                <a:noFill/>
              </a:ln>
              <a:solidFill>
                <a:sysClr val="window" lastClr="FFFFFF"/>
              </a:solidFill>
              <a:effectLst/>
              <a:uLnTx/>
              <a:uFillTx/>
              <a:latin typeface="Calibri"/>
              <a:ea typeface="+mn-ea"/>
              <a:cs typeface="+mn-cs"/>
            </a:rPr>
            <a:t>CCI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117687</xdr:colOff>
      <xdr:row>1</xdr:row>
      <xdr:rowOff>61384</xdr:rowOff>
    </xdr:from>
    <xdr:to>
      <xdr:col>5</xdr:col>
      <xdr:colOff>733472</xdr:colOff>
      <xdr:row>4</xdr:row>
      <xdr:rowOff>61384</xdr:rowOff>
    </xdr:to>
    <xdr:sp macro="" textlink="" fLocksText="0">
      <xdr:nvSpPr>
        <xdr:cNvPr id="2" name="1 Flecha izquierda">
          <a:hlinkClick xmlns:r="http://schemas.openxmlformats.org/officeDocument/2006/relationships" r:id="rId1"/>
        </xdr:cNvPr>
        <xdr:cNvSpPr/>
      </xdr:nvSpPr>
      <xdr:spPr>
        <a:xfrm>
          <a:off x="5927937" y="223309"/>
          <a:ext cx="615785" cy="4857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200" b="1"/>
            <a:t>CCI</a:t>
          </a:r>
        </a:p>
      </xdr:txBody>
    </xdr:sp>
    <xdr:clientData/>
  </xdr:twoCellAnchor>
  <xdr:twoCellAnchor>
    <xdr:from>
      <xdr:col>0</xdr:col>
      <xdr:colOff>638175</xdr:colOff>
      <xdr:row>28</xdr:row>
      <xdr:rowOff>0</xdr:rowOff>
    </xdr:from>
    <xdr:to>
      <xdr:col>6</xdr:col>
      <xdr:colOff>266700</xdr:colOff>
      <xdr:row>28</xdr:row>
      <xdr:rowOff>0</xdr:rowOff>
    </xdr:to>
    <xdr:graphicFrame macro="">
      <xdr:nvGraphicFramePr>
        <xdr:cNvPr id="3"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0</xdr:rowOff>
    </xdr:from>
    <xdr:to>
      <xdr:col>5</xdr:col>
      <xdr:colOff>457200</xdr:colOff>
      <xdr:row>24</xdr:row>
      <xdr:rowOff>3267075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GESTION%20DE%20CALIDAD%20CONSERVATORIO/PROCESOS/GESTION%20DEL%20MEJORAMIENTO/FORMATOS/15-CUADRO%20DE%20CONTROL%20DE%20INDICADO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1 perfiles y compet"/>
      <sheetName val="CI2 Integridad  Policial"/>
      <sheetName val="CI3 Satisfacciòn "/>
      <sheetName val="CI4 Cultura organizacional"/>
      <sheetName val="CI5 Modelo Organizacional"/>
      <sheetName val="CI6  Desarrollo Tecnològico 2"/>
      <sheetName val="P1  Brindar Servicios AREDE"/>
      <sheetName val="P2  Prestar Servicios ARASO"/>
      <sheetName val="P3  Brindar Servicios VIVIENDA "/>
      <sheetName val="P4  Brindar Servicios AREDU"/>
      <sheetName val="P5 Admar TTHH MGH 2"/>
      <sheetName val="P6 Mejora Continùa"/>
      <sheetName val="P7 Desarrol Proc Comunicacic 2"/>
      <sheetName val="P8 Convenios Cooperaciòn 2"/>
      <sheetName val="R1 Gestionar recursos Ley "/>
      <sheetName val="R2 Gestionar recursos inversiòn"/>
      <sheetName val="R3 Control y utiliza recursos  "/>
      <sheetName val="C1 Garantizar comun  Bienestar "/>
      <sheetName val="CCI"/>
      <sheetName val="Satisfaccion del Cliente"/>
      <sheetName val="Cumplim. del Plan Desarrollo"/>
      <sheetName val="Efectividad en la ges.proyectos"/>
      <sheetName val="Gestion de Intercambios"/>
      <sheetName val="Efectividad en las Acc. Mej"/>
      <sheetName val="Cobertura"/>
      <sheetName val="Cualificacion docente"/>
      <sheetName val="Desemp.Docente"/>
      <sheetName val="Desemp.Academico"/>
      <sheetName val="Cumplimiento Plan Acred. A. C"/>
      <sheetName val="Docentes en Proy. Invest."/>
      <sheetName val="Efic.en la ej. de proy. de Inv."/>
      <sheetName val="Producción Academica"/>
      <sheetName val="Partic.docen en inv.formativa"/>
      <sheetName val="Cump.act.artis"/>
      <sheetName val="Proyecc.artisti"/>
      <sheetName val="Sosten.econ.prog.ext."/>
      <sheetName val="Efectividad activ.de Bienest."/>
      <sheetName val="Cump.cronog.act. SST"/>
      <sheetName val="Registro de Graduados"/>
      <sheetName val="Organ. series docum."/>
      <sheetName val="Nivel de satisfacción PQRS"/>
      <sheetName val="Fallos a favor de la Inst.acc.j"/>
      <sheetName val="Cumpl.Plan Capacit."/>
      <sheetName val="Actualización de Hojas de Vida"/>
      <sheetName val="Sostenibilidad Fciera"/>
      <sheetName val="Cumplim.en la ejec.pptal"/>
      <sheetName val="Cumpl.plan de mantenim"/>
      <sheetName val="Satisf.Usuario Proc. Bienes y S"/>
      <sheetName val="utilización del Serv.Biblioteca"/>
      <sheetName val="Utiliz. de instrument"/>
      <sheetName val="Inventario Fisico"/>
      <sheetName val="Oport.entrega certific."/>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3">
          <cell r="D13" t="str">
            <v>Satisfacción del cliente</v>
          </cell>
        </row>
      </sheetData>
      <sheetData sheetId="19">
        <row r="21">
          <cell r="C21" t="str">
            <v xml:space="preserve">Promedio de los resultados de la Evaluación Institucional </v>
          </cell>
        </row>
        <row r="22">
          <cell r="B22" t="str">
            <v>Enero</v>
          </cell>
        </row>
        <row r="23">
          <cell r="B23" t="str">
            <v>Julio</v>
          </cell>
        </row>
      </sheetData>
      <sheetData sheetId="20">
        <row r="22">
          <cell r="B22" t="str">
            <v>Enero</v>
          </cell>
        </row>
      </sheetData>
      <sheetData sheetId="21">
        <row r="21">
          <cell r="B21">
            <v>2014</v>
          </cell>
          <cell r="C21">
            <v>2015</v>
          </cell>
          <cell r="D21">
            <v>2016</v>
          </cell>
        </row>
      </sheetData>
      <sheetData sheetId="22">
        <row r="21">
          <cell r="B21" t="str">
            <v>Año Actual</v>
          </cell>
        </row>
      </sheetData>
      <sheetData sheetId="23">
        <row r="22">
          <cell r="B22" t="str">
            <v>Enero</v>
          </cell>
        </row>
      </sheetData>
      <sheetData sheetId="24">
        <row r="20">
          <cell r="C20">
            <v>2014</v>
          </cell>
        </row>
      </sheetData>
      <sheetData sheetId="25">
        <row r="22">
          <cell r="C22" t="str">
            <v>CUALIFICACION DOCENTE</v>
          </cell>
        </row>
      </sheetData>
      <sheetData sheetId="26">
        <row r="21">
          <cell r="B21" t="str">
            <v>DESEMPEÑO DOCENTE</v>
          </cell>
        </row>
      </sheetData>
      <sheetData sheetId="27">
        <row r="21">
          <cell r="D21" t="str">
            <v>ENERO</v>
          </cell>
        </row>
      </sheetData>
      <sheetData sheetId="28">
        <row r="21">
          <cell r="D21" t="str">
            <v xml:space="preserve">CUMPLIMIENTO DE ACTIVIDADES DEL PLAN PARA LA ACREDITACION </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2">
          <cell r="B22" t="str">
            <v>Mayo (2017)</v>
          </cell>
        </row>
      </sheetData>
      <sheetData sheetId="44"/>
      <sheetData sheetId="45"/>
      <sheetData sheetId="46"/>
      <sheetData sheetId="47"/>
      <sheetData sheetId="48"/>
      <sheetData sheetId="49"/>
      <sheetData sheetId="50">
        <row r="21">
          <cell r="C21" t="str">
            <v>No. CUENTAS DE ACTIVOS FIJOS ACTUALIZADOS</v>
          </cell>
        </row>
      </sheetData>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V16"/>
  <sheetViews>
    <sheetView topLeftCell="D11" workbookViewId="0">
      <selection activeCell="H13" sqref="H13"/>
    </sheetView>
  </sheetViews>
  <sheetFormatPr baseColWidth="10" defaultRowHeight="12.75"/>
  <cols>
    <col min="1" max="1" width="13" style="51" customWidth="1"/>
    <col min="2" max="2" width="11.42578125" style="51"/>
    <col min="3" max="3" width="14.7109375" style="51" customWidth="1"/>
    <col min="4" max="4" width="17.7109375" style="51" customWidth="1"/>
    <col min="5" max="5" width="20.5703125" style="51" customWidth="1"/>
    <col min="6" max="6" width="16.42578125" style="51" customWidth="1"/>
    <col min="7" max="7" width="11.42578125" style="51"/>
    <col min="8" max="8" width="15" style="51" bestFit="1" customWidth="1"/>
    <col min="9" max="16384" width="11.42578125" style="51"/>
  </cols>
  <sheetData>
    <row r="1" spans="1:22" s="1" customFormat="1" ht="15.95" customHeight="1">
      <c r="A1" s="176"/>
      <c r="B1" s="177"/>
      <c r="C1" s="172" t="s">
        <v>0</v>
      </c>
      <c r="D1" s="172"/>
      <c r="E1" s="172"/>
      <c r="F1" s="172"/>
      <c r="G1" s="172"/>
      <c r="H1" s="177"/>
      <c r="I1" s="177"/>
      <c r="J1" s="177"/>
      <c r="K1" s="177"/>
      <c r="L1" s="177"/>
      <c r="M1" s="177"/>
      <c r="N1" s="177"/>
      <c r="O1" s="177"/>
      <c r="P1" s="177"/>
      <c r="Q1" s="177"/>
      <c r="R1" s="177"/>
      <c r="S1" s="177"/>
      <c r="T1" s="177"/>
    </row>
    <row r="2" spans="1:22" s="1" customFormat="1" ht="15.95" customHeight="1">
      <c r="A2" s="176"/>
      <c r="B2" s="177"/>
      <c r="C2" s="172" t="s">
        <v>1</v>
      </c>
      <c r="D2" s="172"/>
      <c r="E2" s="172"/>
      <c r="F2" s="172"/>
      <c r="G2" s="172"/>
      <c r="H2" s="150"/>
      <c r="I2" s="150"/>
      <c r="J2" s="150"/>
      <c r="K2" s="150"/>
      <c r="L2" s="150"/>
      <c r="M2" s="150"/>
      <c r="N2" s="150"/>
      <c r="O2" s="150"/>
      <c r="P2" s="150"/>
      <c r="Q2" s="150"/>
      <c r="R2" s="150"/>
      <c r="S2" s="150"/>
      <c r="T2" s="177"/>
    </row>
    <row r="3" spans="1:22" s="1" customFormat="1" ht="15.95" customHeight="1">
      <c r="A3" s="170"/>
      <c r="B3" s="150"/>
      <c r="C3" s="2"/>
      <c r="D3" s="3"/>
      <c r="E3" s="4"/>
      <c r="F3" s="4"/>
      <c r="G3" s="4"/>
      <c r="H3" s="150"/>
      <c r="I3" s="150"/>
      <c r="J3" s="150"/>
      <c r="K3" s="150"/>
      <c r="L3" s="150"/>
      <c r="M3" s="150"/>
      <c r="N3" s="150"/>
      <c r="O3" s="150"/>
      <c r="P3" s="150"/>
      <c r="Q3" s="150"/>
      <c r="R3" s="150"/>
      <c r="S3" s="150"/>
      <c r="T3" s="150"/>
    </row>
    <row r="4" spans="1:22" s="1" customFormat="1" ht="15.95" customHeight="1">
      <c r="A4" s="170"/>
      <c r="B4" s="150"/>
      <c r="C4" s="172" t="s">
        <v>2</v>
      </c>
      <c r="D4" s="172"/>
      <c r="E4" s="172"/>
      <c r="F4" s="172"/>
      <c r="G4" s="172"/>
      <c r="H4" s="150"/>
      <c r="I4" s="150"/>
      <c r="J4" s="150"/>
      <c r="K4" s="150"/>
      <c r="L4" s="150"/>
      <c r="M4" s="150"/>
      <c r="N4" s="150"/>
      <c r="O4" s="150"/>
      <c r="P4" s="150"/>
      <c r="Q4" s="150"/>
      <c r="R4" s="150"/>
      <c r="S4" s="150"/>
      <c r="T4" s="150"/>
    </row>
    <row r="5" spans="1:22" s="1" customFormat="1" ht="15.95" customHeight="1">
      <c r="A5" s="170"/>
      <c r="B5" s="150"/>
      <c r="C5" s="172" t="s">
        <v>3</v>
      </c>
      <c r="D5" s="172"/>
      <c r="E5" s="172"/>
      <c r="F5" s="172"/>
      <c r="G5" s="172"/>
      <c r="H5" s="150"/>
      <c r="I5" s="150"/>
      <c r="J5" s="150"/>
      <c r="K5" s="150"/>
      <c r="L5" s="150"/>
      <c r="M5" s="150"/>
      <c r="N5" s="150"/>
      <c r="O5" s="150"/>
      <c r="P5" s="150"/>
      <c r="Q5" s="150"/>
      <c r="R5" s="150"/>
      <c r="S5" s="150"/>
      <c r="T5" s="150"/>
    </row>
    <row r="6" spans="1:22" s="1" customFormat="1" ht="15.95" customHeight="1">
      <c r="A6" s="171"/>
      <c r="B6" s="5"/>
      <c r="C6" s="172" t="s">
        <v>4</v>
      </c>
      <c r="D6" s="172"/>
      <c r="E6" s="172"/>
      <c r="F6" s="172"/>
      <c r="G6" s="172"/>
      <c r="H6" s="150"/>
      <c r="I6" s="150"/>
      <c r="J6" s="150"/>
      <c r="K6" s="150"/>
      <c r="L6" s="150"/>
      <c r="M6" s="150"/>
      <c r="N6" s="150"/>
      <c r="O6" s="150"/>
      <c r="P6" s="150"/>
      <c r="Q6" s="150"/>
      <c r="R6" s="150"/>
      <c r="S6" s="150"/>
      <c r="T6" s="150"/>
    </row>
    <row r="7" spans="1:22" s="9" customFormat="1" ht="51.75" customHeight="1">
      <c r="A7" s="6" t="s">
        <v>5</v>
      </c>
      <c r="B7" s="6" t="s">
        <v>6</v>
      </c>
      <c r="C7" s="7" t="s">
        <v>7</v>
      </c>
      <c r="D7" s="7" t="s">
        <v>8</v>
      </c>
      <c r="E7" s="7" t="s">
        <v>9</v>
      </c>
      <c r="F7" s="7" t="s">
        <v>10</v>
      </c>
      <c r="G7" s="7" t="s">
        <v>11</v>
      </c>
      <c r="H7" s="6"/>
      <c r="I7" s="6"/>
      <c r="J7" s="6"/>
      <c r="K7" s="6"/>
      <c r="L7" s="6"/>
      <c r="M7" s="6"/>
      <c r="N7" s="6"/>
      <c r="O7" s="6"/>
      <c r="P7" s="6"/>
      <c r="Q7" s="6"/>
      <c r="R7" s="6"/>
      <c r="S7" s="6"/>
      <c r="T7" s="6" t="s">
        <v>12</v>
      </c>
      <c r="U7" s="8"/>
      <c r="V7" s="8"/>
    </row>
    <row r="8" spans="1:22" s="9" customFormat="1" ht="34.5" customHeight="1">
      <c r="A8" s="6"/>
      <c r="B8" s="6"/>
      <c r="C8" s="6"/>
      <c r="D8" s="6"/>
      <c r="E8" s="6"/>
      <c r="F8" s="6"/>
      <c r="G8" s="6"/>
      <c r="H8" s="6" t="s">
        <v>13</v>
      </c>
      <c r="I8" s="6" t="s">
        <v>14</v>
      </c>
      <c r="J8" s="6" t="s">
        <v>15</v>
      </c>
      <c r="K8" s="6" t="s">
        <v>16</v>
      </c>
      <c r="L8" s="6" t="s">
        <v>17</v>
      </c>
      <c r="M8" s="6" t="s">
        <v>18</v>
      </c>
      <c r="N8" s="6" t="s">
        <v>19</v>
      </c>
      <c r="O8" s="6" t="s">
        <v>20</v>
      </c>
      <c r="P8" s="6" t="s">
        <v>21</v>
      </c>
      <c r="Q8" s="6" t="s">
        <v>22</v>
      </c>
      <c r="R8" s="6" t="s">
        <v>23</v>
      </c>
      <c r="S8" s="6" t="s">
        <v>24</v>
      </c>
      <c r="T8" s="6"/>
      <c r="U8" s="10"/>
      <c r="V8" s="10"/>
    </row>
    <row r="9" spans="1:22" s="9" customFormat="1" ht="114.75" customHeight="1">
      <c r="A9" s="173" t="s">
        <v>25</v>
      </c>
      <c r="B9" s="11" t="s">
        <v>26</v>
      </c>
      <c r="C9" s="146" t="s">
        <v>27</v>
      </c>
      <c r="D9" s="12" t="s">
        <v>96</v>
      </c>
      <c r="E9" s="12" t="s">
        <v>29</v>
      </c>
      <c r="F9" s="12" t="s">
        <v>41</v>
      </c>
      <c r="G9" s="15">
        <v>0.7</v>
      </c>
      <c r="H9" s="16">
        <f>'Satisfacción del Cliente 2019'!C22</f>
        <v>0.86309075539844826</v>
      </c>
      <c r="I9" s="12"/>
      <c r="J9" s="12"/>
      <c r="K9" s="13"/>
      <c r="L9" s="12"/>
      <c r="M9" s="12"/>
      <c r="N9" s="164"/>
      <c r="O9" s="12"/>
      <c r="P9" s="12"/>
      <c r="Q9" s="13"/>
      <c r="R9" s="12"/>
      <c r="S9" s="12"/>
      <c r="T9" s="14"/>
      <c r="U9" s="10"/>
      <c r="V9" s="10"/>
    </row>
    <row r="10" spans="1:22" s="9" customFormat="1" ht="157.5" customHeight="1">
      <c r="A10" s="174"/>
      <c r="B10" s="12"/>
      <c r="C10" s="146" t="s">
        <v>30</v>
      </c>
      <c r="D10" s="12" t="s">
        <v>31</v>
      </c>
      <c r="E10" s="12" t="s">
        <v>32</v>
      </c>
      <c r="F10" s="12" t="s">
        <v>101</v>
      </c>
      <c r="G10" s="15">
        <v>0.8</v>
      </c>
      <c r="H10" s="16">
        <f>'Cumpl. Plan Desarrollo 2019'!D22</f>
        <v>0.9064327485380117</v>
      </c>
      <c r="I10" s="12"/>
      <c r="J10" s="12"/>
      <c r="K10" s="13"/>
      <c r="L10" s="16" t="e">
        <f>'Cumpl. Plan Desarrollo 2019'!D23</f>
        <v>#DIV/0!</v>
      </c>
      <c r="M10" s="12"/>
      <c r="N10" s="17"/>
      <c r="O10" s="12"/>
      <c r="P10" s="16" t="e">
        <f>'Cumpl. Plan Desarrollo 2019'!D24</f>
        <v>#DIV/0!</v>
      </c>
      <c r="Q10" s="13"/>
      <c r="R10" s="12"/>
      <c r="S10" s="12"/>
      <c r="T10" s="14"/>
      <c r="U10" s="10"/>
      <c r="V10" s="10"/>
    </row>
    <row r="11" spans="1:22" s="9" customFormat="1" ht="114.75" customHeight="1">
      <c r="A11" s="174"/>
      <c r="B11" s="12"/>
      <c r="C11" s="146" t="s">
        <v>34</v>
      </c>
      <c r="D11" s="12" t="s">
        <v>35</v>
      </c>
      <c r="E11" s="12" t="s">
        <v>36</v>
      </c>
      <c r="F11" s="12" t="s">
        <v>41</v>
      </c>
      <c r="G11" s="15">
        <v>0.8</v>
      </c>
      <c r="H11" s="18">
        <f>'Efectiv. en la Ges. Proy 2019 '!C22</f>
        <v>2185378535</v>
      </c>
      <c r="I11" s="12"/>
      <c r="J11" s="12"/>
      <c r="K11" s="13"/>
      <c r="L11" s="12"/>
      <c r="M11" s="12"/>
      <c r="N11" s="12"/>
      <c r="O11" s="12"/>
      <c r="P11" s="12"/>
      <c r="Q11" s="13"/>
      <c r="R11" s="12"/>
      <c r="S11" s="12"/>
      <c r="T11" s="14"/>
      <c r="U11" s="10"/>
      <c r="V11" s="10"/>
    </row>
    <row r="12" spans="1:22" s="24" customFormat="1" ht="228" customHeight="1">
      <c r="A12" s="175"/>
      <c r="B12" s="19" t="s">
        <v>37</v>
      </c>
      <c r="C12" s="147" t="s">
        <v>38</v>
      </c>
      <c r="D12" s="20" t="s">
        <v>39</v>
      </c>
      <c r="E12" s="20" t="s">
        <v>40</v>
      </c>
      <c r="F12" s="21" t="s">
        <v>41</v>
      </c>
      <c r="G12" s="22"/>
      <c r="H12" s="148" t="e">
        <f>'Gestión de Intercambios 2019'!F22</f>
        <v>#DIV/0!</v>
      </c>
      <c r="I12" s="23"/>
      <c r="J12" s="12"/>
      <c r="K12" s="12"/>
      <c r="L12" s="13"/>
      <c r="M12" s="12"/>
      <c r="N12" s="12"/>
      <c r="O12" s="12"/>
      <c r="P12" s="12"/>
      <c r="Q12" s="12"/>
      <c r="R12" s="13"/>
      <c r="S12" s="165"/>
      <c r="T12" s="23"/>
    </row>
    <row r="13" spans="1:22" s="59" customFormat="1"/>
    <row r="14" spans="1:22" s="59" customFormat="1"/>
    <row r="15" spans="1:22" s="59" customFormat="1"/>
    <row r="16" spans="1:22" s="59" customFormat="1"/>
  </sheetData>
  <sheetProtection password="CC45" sheet="1" objects="1" scenarios="1"/>
  <mergeCells count="11">
    <mergeCell ref="A1:A2"/>
    <mergeCell ref="B1:B2"/>
    <mergeCell ref="C1:G1"/>
    <mergeCell ref="H1:S1"/>
    <mergeCell ref="T1:T2"/>
    <mergeCell ref="C2:G2"/>
    <mergeCell ref="A3:A6"/>
    <mergeCell ref="C4:G4"/>
    <mergeCell ref="C5:G5"/>
    <mergeCell ref="C6:G6"/>
    <mergeCell ref="A9:A12"/>
  </mergeCells>
  <hyperlinks>
    <hyperlink ref="C9" location="'Satisfacción del Cliente 2019'!A1" display="Satisfacción del cliente"/>
    <hyperlink ref="C10" location="'Cumpl. Plan Desarrollo 2019'!A1" display="Cumplimiento del plan de desarrollo"/>
    <hyperlink ref="C12" location="'Gestión de Intercambios 2019'!A1" display="Gestión de intercambios "/>
    <hyperlink ref="C11" location="'Efectiv. en la Ges. Proy 2019 '!A1" display="Efectividad en la gestión de proyectos"/>
  </hyperlink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J126"/>
  <sheetViews>
    <sheetView topLeftCell="A19" zoomScale="120" zoomScaleNormal="120" workbookViewId="0">
      <selection activeCell="I29" sqref="I29"/>
    </sheetView>
  </sheetViews>
  <sheetFormatPr baseColWidth="10" defaultRowHeight="12.75"/>
  <cols>
    <col min="1" max="1" width="33.42578125" style="26" customWidth="1"/>
    <col min="2" max="2" width="19.5703125" style="26" customWidth="1"/>
    <col min="3" max="3" width="24.28515625" style="26" customWidth="1"/>
    <col min="4" max="4" width="17.7109375" style="26" customWidth="1"/>
    <col min="5" max="5" width="21.28515625" style="26" customWidth="1"/>
    <col min="6" max="6" width="17.7109375" style="26" customWidth="1"/>
    <col min="7" max="7" width="11" style="26" bestFit="1" customWidth="1"/>
    <col min="8" max="8" width="14.7109375" style="26" customWidth="1"/>
    <col min="9" max="9" width="52.85546875" style="26" customWidth="1"/>
    <col min="10" max="10" width="11.28515625" style="26" customWidth="1"/>
    <col min="11" max="11" width="7.5703125" style="26" customWidth="1"/>
    <col min="12" max="12" width="9.140625" style="26" customWidth="1"/>
    <col min="13" max="13" width="5.7109375" style="26" customWidth="1"/>
    <col min="14" max="14" width="12.7109375" style="26" customWidth="1"/>
    <col min="15" max="15" width="11" style="26" customWidth="1"/>
    <col min="16" max="20" width="5.7109375" style="26" customWidth="1"/>
    <col min="21" max="21" width="6.7109375" style="26" customWidth="1"/>
    <col min="22" max="26" width="5.7109375" style="26" customWidth="1"/>
    <col min="27" max="27" width="6.7109375" style="26" customWidth="1"/>
    <col min="28" max="28" width="5.7109375" style="27" customWidth="1"/>
    <col min="29" max="32" width="5.7109375" style="26" customWidth="1"/>
    <col min="33" max="41" width="6.7109375" style="26" customWidth="1"/>
    <col min="42" max="59" width="5.7109375" style="26" customWidth="1"/>
    <col min="60" max="60" width="6.7109375" style="26" customWidth="1"/>
    <col min="61" max="65" width="5.7109375" style="26" customWidth="1"/>
    <col min="66" max="66" width="52.7109375" style="26" customWidth="1"/>
    <col min="67" max="71" width="5.7109375" style="26" customWidth="1"/>
    <col min="72" max="72" width="6.7109375" style="26" customWidth="1"/>
    <col min="73" max="77" width="5.7109375" style="26" customWidth="1"/>
    <col min="78" max="78" width="6.7109375" style="26" customWidth="1"/>
    <col min="79" max="90" width="5.7109375" style="26" customWidth="1"/>
    <col min="91" max="256" width="11.42578125" style="26"/>
    <col min="257" max="257" width="33.42578125" style="26" customWidth="1"/>
    <col min="258" max="258" width="11.42578125" style="26" customWidth="1"/>
    <col min="259" max="259" width="24.28515625" style="26" customWidth="1"/>
    <col min="260" max="260" width="13.7109375" style="26" customWidth="1"/>
    <col min="261" max="261" width="14.28515625" style="26" customWidth="1"/>
    <col min="262" max="262" width="12.5703125" style="26" customWidth="1"/>
    <col min="263" max="263" width="11" style="26" bestFit="1" customWidth="1"/>
    <col min="264" max="264" width="14.7109375" style="26" customWidth="1"/>
    <col min="265" max="265" width="52.85546875" style="26" customWidth="1"/>
    <col min="266" max="270" width="5.7109375" style="26" customWidth="1"/>
    <col min="271" max="271" width="6.7109375" style="26" customWidth="1"/>
    <col min="272" max="276" width="5.7109375" style="26" customWidth="1"/>
    <col min="277" max="277" width="6.7109375" style="26" customWidth="1"/>
    <col min="278" max="282" width="5.7109375" style="26" customWidth="1"/>
    <col min="283" max="283" width="6.7109375" style="26" customWidth="1"/>
    <col min="284" max="288" width="5.7109375" style="26" customWidth="1"/>
    <col min="289" max="297" width="6.7109375" style="26" customWidth="1"/>
    <col min="298" max="315" width="5.7109375" style="26" customWidth="1"/>
    <col min="316" max="316" width="6.7109375" style="26" customWidth="1"/>
    <col min="317" max="321" width="5.7109375" style="26" customWidth="1"/>
    <col min="322" max="322" width="52.7109375" style="26" customWidth="1"/>
    <col min="323" max="327" width="5.7109375" style="26" customWidth="1"/>
    <col min="328" max="328" width="6.7109375" style="26" customWidth="1"/>
    <col min="329" max="333" width="5.7109375" style="26" customWidth="1"/>
    <col min="334" max="334" width="6.7109375" style="26" customWidth="1"/>
    <col min="335" max="346" width="5.7109375" style="26" customWidth="1"/>
    <col min="347" max="512" width="11.42578125" style="26"/>
    <col min="513" max="513" width="33.42578125" style="26" customWidth="1"/>
    <col min="514" max="514" width="11.42578125" style="26" customWidth="1"/>
    <col min="515" max="515" width="24.28515625" style="26" customWidth="1"/>
    <col min="516" max="516" width="13.7109375" style="26" customWidth="1"/>
    <col min="517" max="517" width="14.28515625" style="26" customWidth="1"/>
    <col min="518" max="518" width="12.5703125" style="26" customWidth="1"/>
    <col min="519" max="519" width="11" style="26" bestFit="1" customWidth="1"/>
    <col min="520" max="520" width="14.7109375" style="26" customWidth="1"/>
    <col min="521" max="521" width="52.85546875" style="26" customWidth="1"/>
    <col min="522" max="526" width="5.7109375" style="26" customWidth="1"/>
    <col min="527" max="527" width="6.7109375" style="26" customWidth="1"/>
    <col min="528" max="532" width="5.7109375" style="26" customWidth="1"/>
    <col min="533" max="533" width="6.7109375" style="26" customWidth="1"/>
    <col min="534" max="538" width="5.7109375" style="26" customWidth="1"/>
    <col min="539" max="539" width="6.7109375" style="26" customWidth="1"/>
    <col min="540" max="544" width="5.7109375" style="26" customWidth="1"/>
    <col min="545" max="553" width="6.7109375" style="26" customWidth="1"/>
    <col min="554" max="571" width="5.7109375" style="26" customWidth="1"/>
    <col min="572" max="572" width="6.7109375" style="26" customWidth="1"/>
    <col min="573" max="577" width="5.7109375" style="26" customWidth="1"/>
    <col min="578" max="578" width="52.7109375" style="26" customWidth="1"/>
    <col min="579" max="583" width="5.7109375" style="26" customWidth="1"/>
    <col min="584" max="584" width="6.7109375" style="26" customWidth="1"/>
    <col min="585" max="589" width="5.7109375" style="26" customWidth="1"/>
    <col min="590" max="590" width="6.7109375" style="26" customWidth="1"/>
    <col min="591" max="602" width="5.7109375" style="26" customWidth="1"/>
    <col min="603" max="768" width="11.42578125" style="26"/>
    <col min="769" max="769" width="33.42578125" style="26" customWidth="1"/>
    <col min="770" max="770" width="11.42578125" style="26" customWidth="1"/>
    <col min="771" max="771" width="24.28515625" style="26" customWidth="1"/>
    <col min="772" max="772" width="13.7109375" style="26" customWidth="1"/>
    <col min="773" max="773" width="14.28515625" style="26" customWidth="1"/>
    <col min="774" max="774" width="12.5703125" style="26" customWidth="1"/>
    <col min="775" max="775" width="11" style="26" bestFit="1" customWidth="1"/>
    <col min="776" max="776" width="14.7109375" style="26" customWidth="1"/>
    <col min="777" max="777" width="52.85546875" style="26" customWidth="1"/>
    <col min="778" max="782" width="5.7109375" style="26" customWidth="1"/>
    <col min="783" max="783" width="6.7109375" style="26" customWidth="1"/>
    <col min="784" max="788" width="5.7109375" style="26" customWidth="1"/>
    <col min="789" max="789" width="6.7109375" style="26" customWidth="1"/>
    <col min="790" max="794" width="5.7109375" style="26" customWidth="1"/>
    <col min="795" max="795" width="6.7109375" style="26" customWidth="1"/>
    <col min="796" max="800" width="5.7109375" style="26" customWidth="1"/>
    <col min="801" max="809" width="6.7109375" style="26" customWidth="1"/>
    <col min="810" max="827" width="5.7109375" style="26" customWidth="1"/>
    <col min="828" max="828" width="6.7109375" style="26" customWidth="1"/>
    <col min="829" max="833" width="5.7109375" style="26" customWidth="1"/>
    <col min="834" max="834" width="52.7109375" style="26" customWidth="1"/>
    <col min="835" max="839" width="5.7109375" style="26" customWidth="1"/>
    <col min="840" max="840" width="6.7109375" style="26" customWidth="1"/>
    <col min="841" max="845" width="5.7109375" style="26" customWidth="1"/>
    <col min="846" max="846" width="6.7109375" style="26" customWidth="1"/>
    <col min="847" max="858" width="5.7109375" style="26" customWidth="1"/>
    <col min="859" max="1024" width="11.42578125" style="26"/>
    <col min="1025" max="1025" width="33.42578125" style="26" customWidth="1"/>
    <col min="1026" max="1026" width="11.42578125" style="26" customWidth="1"/>
    <col min="1027" max="1027" width="24.28515625" style="26" customWidth="1"/>
    <col min="1028" max="1028" width="13.7109375" style="26" customWidth="1"/>
    <col min="1029" max="1029" width="14.28515625" style="26" customWidth="1"/>
    <col min="1030" max="1030" width="12.5703125" style="26" customWidth="1"/>
    <col min="1031" max="1031" width="11" style="26" bestFit="1" customWidth="1"/>
    <col min="1032" max="1032" width="14.7109375" style="26" customWidth="1"/>
    <col min="1033" max="1033" width="52.85546875" style="26" customWidth="1"/>
    <col min="1034" max="1038" width="5.7109375" style="26" customWidth="1"/>
    <col min="1039" max="1039" width="6.7109375" style="26" customWidth="1"/>
    <col min="1040" max="1044" width="5.7109375" style="26" customWidth="1"/>
    <col min="1045" max="1045" width="6.7109375" style="26" customWidth="1"/>
    <col min="1046" max="1050" width="5.7109375" style="26" customWidth="1"/>
    <col min="1051" max="1051" width="6.7109375" style="26" customWidth="1"/>
    <col min="1052" max="1056" width="5.7109375" style="26" customWidth="1"/>
    <col min="1057" max="1065" width="6.7109375" style="26" customWidth="1"/>
    <col min="1066" max="1083" width="5.7109375" style="26" customWidth="1"/>
    <col min="1084" max="1084" width="6.7109375" style="26" customWidth="1"/>
    <col min="1085" max="1089" width="5.7109375" style="26" customWidth="1"/>
    <col min="1090" max="1090" width="52.7109375" style="26" customWidth="1"/>
    <col min="1091" max="1095" width="5.7109375" style="26" customWidth="1"/>
    <col min="1096" max="1096" width="6.7109375" style="26" customWidth="1"/>
    <col min="1097" max="1101" width="5.7109375" style="26" customWidth="1"/>
    <col min="1102" max="1102" width="6.7109375" style="26" customWidth="1"/>
    <col min="1103" max="1114" width="5.7109375" style="26" customWidth="1"/>
    <col min="1115" max="1280" width="11.42578125" style="26"/>
    <col min="1281" max="1281" width="33.42578125" style="26" customWidth="1"/>
    <col min="1282" max="1282" width="11.42578125" style="26" customWidth="1"/>
    <col min="1283" max="1283" width="24.28515625" style="26" customWidth="1"/>
    <col min="1284" max="1284" width="13.7109375" style="26" customWidth="1"/>
    <col min="1285" max="1285" width="14.28515625" style="26" customWidth="1"/>
    <col min="1286" max="1286" width="12.5703125" style="26" customWidth="1"/>
    <col min="1287" max="1287" width="11" style="26" bestFit="1" customWidth="1"/>
    <col min="1288" max="1288" width="14.7109375" style="26" customWidth="1"/>
    <col min="1289" max="1289" width="52.85546875" style="26" customWidth="1"/>
    <col min="1290" max="1294" width="5.7109375" style="26" customWidth="1"/>
    <col min="1295" max="1295" width="6.7109375" style="26" customWidth="1"/>
    <col min="1296" max="1300" width="5.7109375" style="26" customWidth="1"/>
    <col min="1301" max="1301" width="6.7109375" style="26" customWidth="1"/>
    <col min="1302" max="1306" width="5.7109375" style="26" customWidth="1"/>
    <col min="1307" max="1307" width="6.7109375" style="26" customWidth="1"/>
    <col min="1308" max="1312" width="5.7109375" style="26" customWidth="1"/>
    <col min="1313" max="1321" width="6.7109375" style="26" customWidth="1"/>
    <col min="1322" max="1339" width="5.7109375" style="26" customWidth="1"/>
    <col min="1340" max="1340" width="6.7109375" style="26" customWidth="1"/>
    <col min="1341" max="1345" width="5.7109375" style="26" customWidth="1"/>
    <col min="1346" max="1346" width="52.7109375" style="26" customWidth="1"/>
    <col min="1347" max="1351" width="5.7109375" style="26" customWidth="1"/>
    <col min="1352" max="1352" width="6.7109375" style="26" customWidth="1"/>
    <col min="1353" max="1357" width="5.7109375" style="26" customWidth="1"/>
    <col min="1358" max="1358" width="6.7109375" style="26" customWidth="1"/>
    <col min="1359" max="1370" width="5.7109375" style="26" customWidth="1"/>
    <col min="1371" max="1536" width="11.42578125" style="26"/>
    <col min="1537" max="1537" width="33.42578125" style="26" customWidth="1"/>
    <col min="1538" max="1538" width="11.42578125" style="26" customWidth="1"/>
    <col min="1539" max="1539" width="24.28515625" style="26" customWidth="1"/>
    <col min="1540" max="1540" width="13.7109375" style="26" customWidth="1"/>
    <col min="1541" max="1541" width="14.28515625" style="26" customWidth="1"/>
    <col min="1542" max="1542" width="12.5703125" style="26" customWidth="1"/>
    <col min="1543" max="1543" width="11" style="26" bestFit="1" customWidth="1"/>
    <col min="1544" max="1544" width="14.7109375" style="26" customWidth="1"/>
    <col min="1545" max="1545" width="52.85546875" style="26" customWidth="1"/>
    <col min="1546" max="1550" width="5.7109375" style="26" customWidth="1"/>
    <col min="1551" max="1551" width="6.7109375" style="26" customWidth="1"/>
    <col min="1552" max="1556" width="5.7109375" style="26" customWidth="1"/>
    <col min="1557" max="1557" width="6.7109375" style="26" customWidth="1"/>
    <col min="1558" max="1562" width="5.7109375" style="26" customWidth="1"/>
    <col min="1563" max="1563" width="6.7109375" style="26" customWidth="1"/>
    <col min="1564" max="1568" width="5.7109375" style="26" customWidth="1"/>
    <col min="1569" max="1577" width="6.7109375" style="26" customWidth="1"/>
    <col min="1578" max="1595" width="5.7109375" style="26" customWidth="1"/>
    <col min="1596" max="1596" width="6.7109375" style="26" customWidth="1"/>
    <col min="1597" max="1601" width="5.7109375" style="26" customWidth="1"/>
    <col min="1602" max="1602" width="52.7109375" style="26" customWidth="1"/>
    <col min="1603" max="1607" width="5.7109375" style="26" customWidth="1"/>
    <col min="1608" max="1608" width="6.7109375" style="26" customWidth="1"/>
    <col min="1609" max="1613" width="5.7109375" style="26" customWidth="1"/>
    <col min="1614" max="1614" width="6.7109375" style="26" customWidth="1"/>
    <col min="1615" max="1626" width="5.7109375" style="26" customWidth="1"/>
    <col min="1627" max="1792" width="11.42578125" style="26"/>
    <col min="1793" max="1793" width="33.42578125" style="26" customWidth="1"/>
    <col min="1794" max="1794" width="11.42578125" style="26" customWidth="1"/>
    <col min="1795" max="1795" width="24.28515625" style="26" customWidth="1"/>
    <col min="1796" max="1796" width="13.7109375" style="26" customWidth="1"/>
    <col min="1797" max="1797" width="14.28515625" style="26" customWidth="1"/>
    <col min="1798" max="1798" width="12.5703125" style="26" customWidth="1"/>
    <col min="1799" max="1799" width="11" style="26" bestFit="1" customWidth="1"/>
    <col min="1800" max="1800" width="14.7109375" style="26" customWidth="1"/>
    <col min="1801" max="1801" width="52.85546875" style="26" customWidth="1"/>
    <col min="1802" max="1806" width="5.7109375" style="26" customWidth="1"/>
    <col min="1807" max="1807" width="6.7109375" style="26" customWidth="1"/>
    <col min="1808" max="1812" width="5.7109375" style="26" customWidth="1"/>
    <col min="1813" max="1813" width="6.7109375" style="26" customWidth="1"/>
    <col min="1814" max="1818" width="5.7109375" style="26" customWidth="1"/>
    <col min="1819" max="1819" width="6.7109375" style="26" customWidth="1"/>
    <col min="1820" max="1824" width="5.7109375" style="26" customWidth="1"/>
    <col min="1825" max="1833" width="6.7109375" style="26" customWidth="1"/>
    <col min="1834" max="1851" width="5.7109375" style="26" customWidth="1"/>
    <col min="1852" max="1852" width="6.7109375" style="26" customWidth="1"/>
    <col min="1853" max="1857" width="5.7109375" style="26" customWidth="1"/>
    <col min="1858" max="1858" width="52.7109375" style="26" customWidth="1"/>
    <col min="1859" max="1863" width="5.7109375" style="26" customWidth="1"/>
    <col min="1864" max="1864" width="6.7109375" style="26" customWidth="1"/>
    <col min="1865" max="1869" width="5.7109375" style="26" customWidth="1"/>
    <col min="1870" max="1870" width="6.7109375" style="26" customWidth="1"/>
    <col min="1871" max="1882" width="5.7109375" style="26" customWidth="1"/>
    <col min="1883" max="2048" width="11.42578125" style="26"/>
    <col min="2049" max="2049" width="33.42578125" style="26" customWidth="1"/>
    <col min="2050" max="2050" width="11.42578125" style="26" customWidth="1"/>
    <col min="2051" max="2051" width="24.28515625" style="26" customWidth="1"/>
    <col min="2052" max="2052" width="13.7109375" style="26" customWidth="1"/>
    <col min="2053" max="2053" width="14.28515625" style="26" customWidth="1"/>
    <col min="2054" max="2054" width="12.5703125" style="26" customWidth="1"/>
    <col min="2055" max="2055" width="11" style="26" bestFit="1" customWidth="1"/>
    <col min="2056" max="2056" width="14.7109375" style="26" customWidth="1"/>
    <col min="2057" max="2057" width="52.85546875" style="26" customWidth="1"/>
    <col min="2058" max="2062" width="5.7109375" style="26" customWidth="1"/>
    <col min="2063" max="2063" width="6.7109375" style="26" customWidth="1"/>
    <col min="2064" max="2068" width="5.7109375" style="26" customWidth="1"/>
    <col min="2069" max="2069" width="6.7109375" style="26" customWidth="1"/>
    <col min="2070" max="2074" width="5.7109375" style="26" customWidth="1"/>
    <col min="2075" max="2075" width="6.7109375" style="26" customWidth="1"/>
    <col min="2076" max="2080" width="5.7109375" style="26" customWidth="1"/>
    <col min="2081" max="2089" width="6.7109375" style="26" customWidth="1"/>
    <col min="2090" max="2107" width="5.7109375" style="26" customWidth="1"/>
    <col min="2108" max="2108" width="6.7109375" style="26" customWidth="1"/>
    <col min="2109" max="2113" width="5.7109375" style="26" customWidth="1"/>
    <col min="2114" max="2114" width="52.7109375" style="26" customWidth="1"/>
    <col min="2115" max="2119" width="5.7109375" style="26" customWidth="1"/>
    <col min="2120" max="2120" width="6.7109375" style="26" customWidth="1"/>
    <col min="2121" max="2125" width="5.7109375" style="26" customWidth="1"/>
    <col min="2126" max="2126" width="6.7109375" style="26" customWidth="1"/>
    <col min="2127" max="2138" width="5.7109375" style="26" customWidth="1"/>
    <col min="2139" max="2304" width="11.42578125" style="26"/>
    <col min="2305" max="2305" width="33.42578125" style="26" customWidth="1"/>
    <col min="2306" max="2306" width="11.42578125" style="26" customWidth="1"/>
    <col min="2307" max="2307" width="24.28515625" style="26" customWidth="1"/>
    <col min="2308" max="2308" width="13.7109375" style="26" customWidth="1"/>
    <col min="2309" max="2309" width="14.28515625" style="26" customWidth="1"/>
    <col min="2310" max="2310" width="12.5703125" style="26" customWidth="1"/>
    <col min="2311" max="2311" width="11" style="26" bestFit="1" customWidth="1"/>
    <col min="2312" max="2312" width="14.7109375" style="26" customWidth="1"/>
    <col min="2313" max="2313" width="52.85546875" style="26" customWidth="1"/>
    <col min="2314" max="2318" width="5.7109375" style="26" customWidth="1"/>
    <col min="2319" max="2319" width="6.7109375" style="26" customWidth="1"/>
    <col min="2320" max="2324" width="5.7109375" style="26" customWidth="1"/>
    <col min="2325" max="2325" width="6.7109375" style="26" customWidth="1"/>
    <col min="2326" max="2330" width="5.7109375" style="26" customWidth="1"/>
    <col min="2331" max="2331" width="6.7109375" style="26" customWidth="1"/>
    <col min="2332" max="2336" width="5.7109375" style="26" customWidth="1"/>
    <col min="2337" max="2345" width="6.7109375" style="26" customWidth="1"/>
    <col min="2346" max="2363" width="5.7109375" style="26" customWidth="1"/>
    <col min="2364" max="2364" width="6.7109375" style="26" customWidth="1"/>
    <col min="2365" max="2369" width="5.7109375" style="26" customWidth="1"/>
    <col min="2370" max="2370" width="52.7109375" style="26" customWidth="1"/>
    <col min="2371" max="2375" width="5.7109375" style="26" customWidth="1"/>
    <col min="2376" max="2376" width="6.7109375" style="26" customWidth="1"/>
    <col min="2377" max="2381" width="5.7109375" style="26" customWidth="1"/>
    <col min="2382" max="2382" width="6.7109375" style="26" customWidth="1"/>
    <col min="2383" max="2394" width="5.7109375" style="26" customWidth="1"/>
    <col min="2395" max="2560" width="11.42578125" style="26"/>
    <col min="2561" max="2561" width="33.42578125" style="26" customWidth="1"/>
    <col min="2562" max="2562" width="11.42578125" style="26" customWidth="1"/>
    <col min="2563" max="2563" width="24.28515625" style="26" customWidth="1"/>
    <col min="2564" max="2564" width="13.7109375" style="26" customWidth="1"/>
    <col min="2565" max="2565" width="14.28515625" style="26" customWidth="1"/>
    <col min="2566" max="2566" width="12.5703125" style="26" customWidth="1"/>
    <col min="2567" max="2567" width="11" style="26" bestFit="1" customWidth="1"/>
    <col min="2568" max="2568" width="14.7109375" style="26" customWidth="1"/>
    <col min="2569" max="2569" width="52.85546875" style="26" customWidth="1"/>
    <col min="2570" max="2574" width="5.7109375" style="26" customWidth="1"/>
    <col min="2575" max="2575" width="6.7109375" style="26" customWidth="1"/>
    <col min="2576" max="2580" width="5.7109375" style="26" customWidth="1"/>
    <col min="2581" max="2581" width="6.7109375" style="26" customWidth="1"/>
    <col min="2582" max="2586" width="5.7109375" style="26" customWidth="1"/>
    <col min="2587" max="2587" width="6.7109375" style="26" customWidth="1"/>
    <col min="2588" max="2592" width="5.7109375" style="26" customWidth="1"/>
    <col min="2593" max="2601" width="6.7109375" style="26" customWidth="1"/>
    <col min="2602" max="2619" width="5.7109375" style="26" customWidth="1"/>
    <col min="2620" max="2620" width="6.7109375" style="26" customWidth="1"/>
    <col min="2621" max="2625" width="5.7109375" style="26" customWidth="1"/>
    <col min="2626" max="2626" width="52.7109375" style="26" customWidth="1"/>
    <col min="2627" max="2631" width="5.7109375" style="26" customWidth="1"/>
    <col min="2632" max="2632" width="6.7109375" style="26" customWidth="1"/>
    <col min="2633" max="2637" width="5.7109375" style="26" customWidth="1"/>
    <col min="2638" max="2638" width="6.7109375" style="26" customWidth="1"/>
    <col min="2639" max="2650" width="5.7109375" style="26" customWidth="1"/>
    <col min="2651" max="2816" width="11.42578125" style="26"/>
    <col min="2817" max="2817" width="33.42578125" style="26" customWidth="1"/>
    <col min="2818" max="2818" width="11.42578125" style="26" customWidth="1"/>
    <col min="2819" max="2819" width="24.28515625" style="26" customWidth="1"/>
    <col min="2820" max="2820" width="13.7109375" style="26" customWidth="1"/>
    <col min="2821" max="2821" width="14.28515625" style="26" customWidth="1"/>
    <col min="2822" max="2822" width="12.5703125" style="26" customWidth="1"/>
    <col min="2823" max="2823" width="11" style="26" bestFit="1" customWidth="1"/>
    <col min="2824" max="2824" width="14.7109375" style="26" customWidth="1"/>
    <col min="2825" max="2825" width="52.85546875" style="26" customWidth="1"/>
    <col min="2826" max="2830" width="5.7109375" style="26" customWidth="1"/>
    <col min="2831" max="2831" width="6.7109375" style="26" customWidth="1"/>
    <col min="2832" max="2836" width="5.7109375" style="26" customWidth="1"/>
    <col min="2837" max="2837" width="6.7109375" style="26" customWidth="1"/>
    <col min="2838" max="2842" width="5.7109375" style="26" customWidth="1"/>
    <col min="2843" max="2843" width="6.7109375" style="26" customWidth="1"/>
    <col min="2844" max="2848" width="5.7109375" style="26" customWidth="1"/>
    <col min="2849" max="2857" width="6.7109375" style="26" customWidth="1"/>
    <col min="2858" max="2875" width="5.7109375" style="26" customWidth="1"/>
    <col min="2876" max="2876" width="6.7109375" style="26" customWidth="1"/>
    <col min="2877" max="2881" width="5.7109375" style="26" customWidth="1"/>
    <col min="2882" max="2882" width="52.7109375" style="26" customWidth="1"/>
    <col min="2883" max="2887" width="5.7109375" style="26" customWidth="1"/>
    <col min="2888" max="2888" width="6.7109375" style="26" customWidth="1"/>
    <col min="2889" max="2893" width="5.7109375" style="26" customWidth="1"/>
    <col min="2894" max="2894" width="6.7109375" style="26" customWidth="1"/>
    <col min="2895" max="2906" width="5.7109375" style="26" customWidth="1"/>
    <col min="2907" max="3072" width="11.42578125" style="26"/>
    <col min="3073" max="3073" width="33.42578125" style="26" customWidth="1"/>
    <col min="3074" max="3074" width="11.42578125" style="26" customWidth="1"/>
    <col min="3075" max="3075" width="24.28515625" style="26" customWidth="1"/>
    <col min="3076" max="3076" width="13.7109375" style="26" customWidth="1"/>
    <col min="3077" max="3077" width="14.28515625" style="26" customWidth="1"/>
    <col min="3078" max="3078" width="12.5703125" style="26" customWidth="1"/>
    <col min="3079" max="3079" width="11" style="26" bestFit="1" customWidth="1"/>
    <col min="3080" max="3080" width="14.7109375" style="26" customWidth="1"/>
    <col min="3081" max="3081" width="52.85546875" style="26" customWidth="1"/>
    <col min="3082" max="3086" width="5.7109375" style="26" customWidth="1"/>
    <col min="3087" max="3087" width="6.7109375" style="26" customWidth="1"/>
    <col min="3088" max="3092" width="5.7109375" style="26" customWidth="1"/>
    <col min="3093" max="3093" width="6.7109375" style="26" customWidth="1"/>
    <col min="3094" max="3098" width="5.7109375" style="26" customWidth="1"/>
    <col min="3099" max="3099" width="6.7109375" style="26" customWidth="1"/>
    <col min="3100" max="3104" width="5.7109375" style="26" customWidth="1"/>
    <col min="3105" max="3113" width="6.7109375" style="26" customWidth="1"/>
    <col min="3114" max="3131" width="5.7109375" style="26" customWidth="1"/>
    <col min="3132" max="3132" width="6.7109375" style="26" customWidth="1"/>
    <col min="3133" max="3137" width="5.7109375" style="26" customWidth="1"/>
    <col min="3138" max="3138" width="52.7109375" style="26" customWidth="1"/>
    <col min="3139" max="3143" width="5.7109375" style="26" customWidth="1"/>
    <col min="3144" max="3144" width="6.7109375" style="26" customWidth="1"/>
    <col min="3145" max="3149" width="5.7109375" style="26" customWidth="1"/>
    <col min="3150" max="3150" width="6.7109375" style="26" customWidth="1"/>
    <col min="3151" max="3162" width="5.7109375" style="26" customWidth="1"/>
    <col min="3163" max="3328" width="11.42578125" style="26"/>
    <col min="3329" max="3329" width="33.42578125" style="26" customWidth="1"/>
    <col min="3330" max="3330" width="11.42578125" style="26" customWidth="1"/>
    <col min="3331" max="3331" width="24.28515625" style="26" customWidth="1"/>
    <col min="3332" max="3332" width="13.7109375" style="26" customWidth="1"/>
    <col min="3333" max="3333" width="14.28515625" style="26" customWidth="1"/>
    <col min="3334" max="3334" width="12.5703125" style="26" customWidth="1"/>
    <col min="3335" max="3335" width="11" style="26" bestFit="1" customWidth="1"/>
    <col min="3336" max="3336" width="14.7109375" style="26" customWidth="1"/>
    <col min="3337" max="3337" width="52.85546875" style="26" customWidth="1"/>
    <col min="3338" max="3342" width="5.7109375" style="26" customWidth="1"/>
    <col min="3343" max="3343" width="6.7109375" style="26" customWidth="1"/>
    <col min="3344" max="3348" width="5.7109375" style="26" customWidth="1"/>
    <col min="3349" max="3349" width="6.7109375" style="26" customWidth="1"/>
    <col min="3350" max="3354" width="5.7109375" style="26" customWidth="1"/>
    <col min="3355" max="3355" width="6.7109375" style="26" customWidth="1"/>
    <col min="3356" max="3360" width="5.7109375" style="26" customWidth="1"/>
    <col min="3361" max="3369" width="6.7109375" style="26" customWidth="1"/>
    <col min="3370" max="3387" width="5.7109375" style="26" customWidth="1"/>
    <col min="3388" max="3388" width="6.7109375" style="26" customWidth="1"/>
    <col min="3389" max="3393" width="5.7109375" style="26" customWidth="1"/>
    <col min="3394" max="3394" width="52.7109375" style="26" customWidth="1"/>
    <col min="3395" max="3399" width="5.7109375" style="26" customWidth="1"/>
    <col min="3400" max="3400" width="6.7109375" style="26" customWidth="1"/>
    <col min="3401" max="3405" width="5.7109375" style="26" customWidth="1"/>
    <col min="3406" max="3406" width="6.7109375" style="26" customWidth="1"/>
    <col min="3407" max="3418" width="5.7109375" style="26" customWidth="1"/>
    <col min="3419" max="3584" width="11.42578125" style="26"/>
    <col min="3585" max="3585" width="33.42578125" style="26" customWidth="1"/>
    <col min="3586" max="3586" width="11.42578125" style="26" customWidth="1"/>
    <col min="3587" max="3587" width="24.28515625" style="26" customWidth="1"/>
    <col min="3588" max="3588" width="13.7109375" style="26" customWidth="1"/>
    <col min="3589" max="3589" width="14.28515625" style="26" customWidth="1"/>
    <col min="3590" max="3590" width="12.5703125" style="26" customWidth="1"/>
    <col min="3591" max="3591" width="11" style="26" bestFit="1" customWidth="1"/>
    <col min="3592" max="3592" width="14.7109375" style="26" customWidth="1"/>
    <col min="3593" max="3593" width="52.85546875" style="26" customWidth="1"/>
    <col min="3594" max="3598" width="5.7109375" style="26" customWidth="1"/>
    <col min="3599" max="3599" width="6.7109375" style="26" customWidth="1"/>
    <col min="3600" max="3604" width="5.7109375" style="26" customWidth="1"/>
    <col min="3605" max="3605" width="6.7109375" style="26" customWidth="1"/>
    <col min="3606" max="3610" width="5.7109375" style="26" customWidth="1"/>
    <col min="3611" max="3611" width="6.7109375" style="26" customWidth="1"/>
    <col min="3612" max="3616" width="5.7109375" style="26" customWidth="1"/>
    <col min="3617" max="3625" width="6.7109375" style="26" customWidth="1"/>
    <col min="3626" max="3643" width="5.7109375" style="26" customWidth="1"/>
    <col min="3644" max="3644" width="6.7109375" style="26" customWidth="1"/>
    <col min="3645" max="3649" width="5.7109375" style="26" customWidth="1"/>
    <col min="3650" max="3650" width="52.7109375" style="26" customWidth="1"/>
    <col min="3651" max="3655" width="5.7109375" style="26" customWidth="1"/>
    <col min="3656" max="3656" width="6.7109375" style="26" customWidth="1"/>
    <col min="3657" max="3661" width="5.7109375" style="26" customWidth="1"/>
    <col min="3662" max="3662" width="6.7109375" style="26" customWidth="1"/>
    <col min="3663" max="3674" width="5.7109375" style="26" customWidth="1"/>
    <col min="3675" max="3840" width="11.42578125" style="26"/>
    <col min="3841" max="3841" width="33.42578125" style="26" customWidth="1"/>
    <col min="3842" max="3842" width="11.42578125" style="26" customWidth="1"/>
    <col min="3843" max="3843" width="24.28515625" style="26" customWidth="1"/>
    <col min="3844" max="3844" width="13.7109375" style="26" customWidth="1"/>
    <col min="3845" max="3845" width="14.28515625" style="26" customWidth="1"/>
    <col min="3846" max="3846" width="12.5703125" style="26" customWidth="1"/>
    <col min="3847" max="3847" width="11" style="26" bestFit="1" customWidth="1"/>
    <col min="3848" max="3848" width="14.7109375" style="26" customWidth="1"/>
    <col min="3849" max="3849" width="52.85546875" style="26" customWidth="1"/>
    <col min="3850" max="3854" width="5.7109375" style="26" customWidth="1"/>
    <col min="3855" max="3855" width="6.7109375" style="26" customWidth="1"/>
    <col min="3856" max="3860" width="5.7109375" style="26" customWidth="1"/>
    <col min="3861" max="3861" width="6.7109375" style="26" customWidth="1"/>
    <col min="3862" max="3866" width="5.7109375" style="26" customWidth="1"/>
    <col min="3867" max="3867" width="6.7109375" style="26" customWidth="1"/>
    <col min="3868" max="3872" width="5.7109375" style="26" customWidth="1"/>
    <col min="3873" max="3881" width="6.7109375" style="26" customWidth="1"/>
    <col min="3882" max="3899" width="5.7109375" style="26" customWidth="1"/>
    <col min="3900" max="3900" width="6.7109375" style="26" customWidth="1"/>
    <col min="3901" max="3905" width="5.7109375" style="26" customWidth="1"/>
    <col min="3906" max="3906" width="52.7109375" style="26" customWidth="1"/>
    <col min="3907" max="3911" width="5.7109375" style="26" customWidth="1"/>
    <col min="3912" max="3912" width="6.7109375" style="26" customWidth="1"/>
    <col min="3913" max="3917" width="5.7109375" style="26" customWidth="1"/>
    <col min="3918" max="3918" width="6.7109375" style="26" customWidth="1"/>
    <col min="3919" max="3930" width="5.7109375" style="26" customWidth="1"/>
    <col min="3931" max="4096" width="11.42578125" style="26"/>
    <col min="4097" max="4097" width="33.42578125" style="26" customWidth="1"/>
    <col min="4098" max="4098" width="11.42578125" style="26" customWidth="1"/>
    <col min="4099" max="4099" width="24.28515625" style="26" customWidth="1"/>
    <col min="4100" max="4100" width="13.7109375" style="26" customWidth="1"/>
    <col min="4101" max="4101" width="14.28515625" style="26" customWidth="1"/>
    <col min="4102" max="4102" width="12.5703125" style="26" customWidth="1"/>
    <col min="4103" max="4103" width="11" style="26" bestFit="1" customWidth="1"/>
    <col min="4104" max="4104" width="14.7109375" style="26" customWidth="1"/>
    <col min="4105" max="4105" width="52.85546875" style="26" customWidth="1"/>
    <col min="4106" max="4110" width="5.7109375" style="26" customWidth="1"/>
    <col min="4111" max="4111" width="6.7109375" style="26" customWidth="1"/>
    <col min="4112" max="4116" width="5.7109375" style="26" customWidth="1"/>
    <col min="4117" max="4117" width="6.7109375" style="26" customWidth="1"/>
    <col min="4118" max="4122" width="5.7109375" style="26" customWidth="1"/>
    <col min="4123" max="4123" width="6.7109375" style="26" customWidth="1"/>
    <col min="4124" max="4128" width="5.7109375" style="26" customWidth="1"/>
    <col min="4129" max="4137" width="6.7109375" style="26" customWidth="1"/>
    <col min="4138" max="4155" width="5.7109375" style="26" customWidth="1"/>
    <col min="4156" max="4156" width="6.7109375" style="26" customWidth="1"/>
    <col min="4157" max="4161" width="5.7109375" style="26" customWidth="1"/>
    <col min="4162" max="4162" width="52.7109375" style="26" customWidth="1"/>
    <col min="4163" max="4167" width="5.7109375" style="26" customWidth="1"/>
    <col min="4168" max="4168" width="6.7109375" style="26" customWidth="1"/>
    <col min="4169" max="4173" width="5.7109375" style="26" customWidth="1"/>
    <col min="4174" max="4174" width="6.7109375" style="26" customWidth="1"/>
    <col min="4175" max="4186" width="5.7109375" style="26" customWidth="1"/>
    <col min="4187" max="4352" width="11.42578125" style="26"/>
    <col min="4353" max="4353" width="33.42578125" style="26" customWidth="1"/>
    <col min="4354" max="4354" width="11.42578125" style="26" customWidth="1"/>
    <col min="4355" max="4355" width="24.28515625" style="26" customWidth="1"/>
    <col min="4356" max="4356" width="13.7109375" style="26" customWidth="1"/>
    <col min="4357" max="4357" width="14.28515625" style="26" customWidth="1"/>
    <col min="4358" max="4358" width="12.5703125" style="26" customWidth="1"/>
    <col min="4359" max="4359" width="11" style="26" bestFit="1" customWidth="1"/>
    <col min="4360" max="4360" width="14.7109375" style="26" customWidth="1"/>
    <col min="4361" max="4361" width="52.85546875" style="26" customWidth="1"/>
    <col min="4362" max="4366" width="5.7109375" style="26" customWidth="1"/>
    <col min="4367" max="4367" width="6.7109375" style="26" customWidth="1"/>
    <col min="4368" max="4372" width="5.7109375" style="26" customWidth="1"/>
    <col min="4373" max="4373" width="6.7109375" style="26" customWidth="1"/>
    <col min="4374" max="4378" width="5.7109375" style="26" customWidth="1"/>
    <col min="4379" max="4379" width="6.7109375" style="26" customWidth="1"/>
    <col min="4380" max="4384" width="5.7109375" style="26" customWidth="1"/>
    <col min="4385" max="4393" width="6.7109375" style="26" customWidth="1"/>
    <col min="4394" max="4411" width="5.7109375" style="26" customWidth="1"/>
    <col min="4412" max="4412" width="6.7109375" style="26" customWidth="1"/>
    <col min="4413" max="4417" width="5.7109375" style="26" customWidth="1"/>
    <col min="4418" max="4418" width="52.7109375" style="26" customWidth="1"/>
    <col min="4419" max="4423" width="5.7109375" style="26" customWidth="1"/>
    <col min="4424" max="4424" width="6.7109375" style="26" customWidth="1"/>
    <col min="4425" max="4429" width="5.7109375" style="26" customWidth="1"/>
    <col min="4430" max="4430" width="6.7109375" style="26" customWidth="1"/>
    <col min="4431" max="4442" width="5.7109375" style="26" customWidth="1"/>
    <col min="4443" max="4608" width="11.42578125" style="26"/>
    <col min="4609" max="4609" width="33.42578125" style="26" customWidth="1"/>
    <col min="4610" max="4610" width="11.42578125" style="26" customWidth="1"/>
    <col min="4611" max="4611" width="24.28515625" style="26" customWidth="1"/>
    <col min="4612" max="4612" width="13.7109375" style="26" customWidth="1"/>
    <col min="4613" max="4613" width="14.28515625" style="26" customWidth="1"/>
    <col min="4614" max="4614" width="12.5703125" style="26" customWidth="1"/>
    <col min="4615" max="4615" width="11" style="26" bestFit="1" customWidth="1"/>
    <col min="4616" max="4616" width="14.7109375" style="26" customWidth="1"/>
    <col min="4617" max="4617" width="52.85546875" style="26" customWidth="1"/>
    <col min="4618" max="4622" width="5.7109375" style="26" customWidth="1"/>
    <col min="4623" max="4623" width="6.7109375" style="26" customWidth="1"/>
    <col min="4624" max="4628" width="5.7109375" style="26" customWidth="1"/>
    <col min="4629" max="4629" width="6.7109375" style="26" customWidth="1"/>
    <col min="4630" max="4634" width="5.7109375" style="26" customWidth="1"/>
    <col min="4635" max="4635" width="6.7109375" style="26" customWidth="1"/>
    <col min="4636" max="4640" width="5.7109375" style="26" customWidth="1"/>
    <col min="4641" max="4649" width="6.7109375" style="26" customWidth="1"/>
    <col min="4650" max="4667" width="5.7109375" style="26" customWidth="1"/>
    <col min="4668" max="4668" width="6.7109375" style="26" customWidth="1"/>
    <col min="4669" max="4673" width="5.7109375" style="26" customWidth="1"/>
    <col min="4674" max="4674" width="52.7109375" style="26" customWidth="1"/>
    <col min="4675" max="4679" width="5.7109375" style="26" customWidth="1"/>
    <col min="4680" max="4680" width="6.7109375" style="26" customWidth="1"/>
    <col min="4681" max="4685" width="5.7109375" style="26" customWidth="1"/>
    <col min="4686" max="4686" width="6.7109375" style="26" customWidth="1"/>
    <col min="4687" max="4698" width="5.7109375" style="26" customWidth="1"/>
    <col min="4699" max="4864" width="11.42578125" style="26"/>
    <col min="4865" max="4865" width="33.42578125" style="26" customWidth="1"/>
    <col min="4866" max="4866" width="11.42578125" style="26" customWidth="1"/>
    <col min="4867" max="4867" width="24.28515625" style="26" customWidth="1"/>
    <col min="4868" max="4868" width="13.7109375" style="26" customWidth="1"/>
    <col min="4869" max="4869" width="14.28515625" style="26" customWidth="1"/>
    <col min="4870" max="4870" width="12.5703125" style="26" customWidth="1"/>
    <col min="4871" max="4871" width="11" style="26" bestFit="1" customWidth="1"/>
    <col min="4872" max="4872" width="14.7109375" style="26" customWidth="1"/>
    <col min="4873" max="4873" width="52.85546875" style="26" customWidth="1"/>
    <col min="4874" max="4878" width="5.7109375" style="26" customWidth="1"/>
    <col min="4879" max="4879" width="6.7109375" style="26" customWidth="1"/>
    <col min="4880" max="4884" width="5.7109375" style="26" customWidth="1"/>
    <col min="4885" max="4885" width="6.7109375" style="26" customWidth="1"/>
    <col min="4886" max="4890" width="5.7109375" style="26" customWidth="1"/>
    <col min="4891" max="4891" width="6.7109375" style="26" customWidth="1"/>
    <col min="4892" max="4896" width="5.7109375" style="26" customWidth="1"/>
    <col min="4897" max="4905" width="6.7109375" style="26" customWidth="1"/>
    <col min="4906" max="4923" width="5.7109375" style="26" customWidth="1"/>
    <col min="4924" max="4924" width="6.7109375" style="26" customWidth="1"/>
    <col min="4925" max="4929" width="5.7109375" style="26" customWidth="1"/>
    <col min="4930" max="4930" width="52.7109375" style="26" customWidth="1"/>
    <col min="4931" max="4935" width="5.7109375" style="26" customWidth="1"/>
    <col min="4936" max="4936" width="6.7109375" style="26" customWidth="1"/>
    <col min="4937" max="4941" width="5.7109375" style="26" customWidth="1"/>
    <col min="4942" max="4942" width="6.7109375" style="26" customWidth="1"/>
    <col min="4943" max="4954" width="5.7109375" style="26" customWidth="1"/>
    <col min="4955" max="5120" width="11.42578125" style="26"/>
    <col min="5121" max="5121" width="33.42578125" style="26" customWidth="1"/>
    <col min="5122" max="5122" width="11.42578125" style="26" customWidth="1"/>
    <col min="5123" max="5123" width="24.28515625" style="26" customWidth="1"/>
    <col min="5124" max="5124" width="13.7109375" style="26" customWidth="1"/>
    <col min="5125" max="5125" width="14.28515625" style="26" customWidth="1"/>
    <col min="5126" max="5126" width="12.5703125" style="26" customWidth="1"/>
    <col min="5127" max="5127" width="11" style="26" bestFit="1" customWidth="1"/>
    <col min="5128" max="5128" width="14.7109375" style="26" customWidth="1"/>
    <col min="5129" max="5129" width="52.85546875" style="26" customWidth="1"/>
    <col min="5130" max="5134" width="5.7109375" style="26" customWidth="1"/>
    <col min="5135" max="5135" width="6.7109375" style="26" customWidth="1"/>
    <col min="5136" max="5140" width="5.7109375" style="26" customWidth="1"/>
    <col min="5141" max="5141" width="6.7109375" style="26" customWidth="1"/>
    <col min="5142" max="5146" width="5.7109375" style="26" customWidth="1"/>
    <col min="5147" max="5147" width="6.7109375" style="26" customWidth="1"/>
    <col min="5148" max="5152" width="5.7109375" style="26" customWidth="1"/>
    <col min="5153" max="5161" width="6.7109375" style="26" customWidth="1"/>
    <col min="5162" max="5179" width="5.7109375" style="26" customWidth="1"/>
    <col min="5180" max="5180" width="6.7109375" style="26" customWidth="1"/>
    <col min="5181" max="5185" width="5.7109375" style="26" customWidth="1"/>
    <col min="5186" max="5186" width="52.7109375" style="26" customWidth="1"/>
    <col min="5187" max="5191" width="5.7109375" style="26" customWidth="1"/>
    <col min="5192" max="5192" width="6.7109375" style="26" customWidth="1"/>
    <col min="5193" max="5197" width="5.7109375" style="26" customWidth="1"/>
    <col min="5198" max="5198" width="6.7109375" style="26" customWidth="1"/>
    <col min="5199" max="5210" width="5.7109375" style="26" customWidth="1"/>
    <col min="5211" max="5376" width="11.42578125" style="26"/>
    <col min="5377" max="5377" width="33.42578125" style="26" customWidth="1"/>
    <col min="5378" max="5378" width="11.42578125" style="26" customWidth="1"/>
    <col min="5379" max="5379" width="24.28515625" style="26" customWidth="1"/>
    <col min="5380" max="5380" width="13.7109375" style="26" customWidth="1"/>
    <col min="5381" max="5381" width="14.28515625" style="26" customWidth="1"/>
    <col min="5382" max="5382" width="12.5703125" style="26" customWidth="1"/>
    <col min="5383" max="5383" width="11" style="26" bestFit="1" customWidth="1"/>
    <col min="5384" max="5384" width="14.7109375" style="26" customWidth="1"/>
    <col min="5385" max="5385" width="52.85546875" style="26" customWidth="1"/>
    <col min="5386" max="5390" width="5.7109375" style="26" customWidth="1"/>
    <col min="5391" max="5391" width="6.7109375" style="26" customWidth="1"/>
    <col min="5392" max="5396" width="5.7109375" style="26" customWidth="1"/>
    <col min="5397" max="5397" width="6.7109375" style="26" customWidth="1"/>
    <col min="5398" max="5402" width="5.7109375" style="26" customWidth="1"/>
    <col min="5403" max="5403" width="6.7109375" style="26" customWidth="1"/>
    <col min="5404" max="5408" width="5.7109375" style="26" customWidth="1"/>
    <col min="5409" max="5417" width="6.7109375" style="26" customWidth="1"/>
    <col min="5418" max="5435" width="5.7109375" style="26" customWidth="1"/>
    <col min="5436" max="5436" width="6.7109375" style="26" customWidth="1"/>
    <col min="5437" max="5441" width="5.7109375" style="26" customWidth="1"/>
    <col min="5442" max="5442" width="52.7109375" style="26" customWidth="1"/>
    <col min="5443" max="5447" width="5.7109375" style="26" customWidth="1"/>
    <col min="5448" max="5448" width="6.7109375" style="26" customWidth="1"/>
    <col min="5449" max="5453" width="5.7109375" style="26" customWidth="1"/>
    <col min="5454" max="5454" width="6.7109375" style="26" customWidth="1"/>
    <col min="5455" max="5466" width="5.7109375" style="26" customWidth="1"/>
    <col min="5467" max="5632" width="11.42578125" style="26"/>
    <col min="5633" max="5633" width="33.42578125" style="26" customWidth="1"/>
    <col min="5634" max="5634" width="11.42578125" style="26" customWidth="1"/>
    <col min="5635" max="5635" width="24.28515625" style="26" customWidth="1"/>
    <col min="5636" max="5636" width="13.7109375" style="26" customWidth="1"/>
    <col min="5637" max="5637" width="14.28515625" style="26" customWidth="1"/>
    <col min="5638" max="5638" width="12.5703125" style="26" customWidth="1"/>
    <col min="5639" max="5639" width="11" style="26" bestFit="1" customWidth="1"/>
    <col min="5640" max="5640" width="14.7109375" style="26" customWidth="1"/>
    <col min="5641" max="5641" width="52.85546875" style="26" customWidth="1"/>
    <col min="5642" max="5646" width="5.7109375" style="26" customWidth="1"/>
    <col min="5647" max="5647" width="6.7109375" style="26" customWidth="1"/>
    <col min="5648" max="5652" width="5.7109375" style="26" customWidth="1"/>
    <col min="5653" max="5653" width="6.7109375" style="26" customWidth="1"/>
    <col min="5654" max="5658" width="5.7109375" style="26" customWidth="1"/>
    <col min="5659" max="5659" width="6.7109375" style="26" customWidth="1"/>
    <col min="5660" max="5664" width="5.7109375" style="26" customWidth="1"/>
    <col min="5665" max="5673" width="6.7109375" style="26" customWidth="1"/>
    <col min="5674" max="5691" width="5.7109375" style="26" customWidth="1"/>
    <col min="5692" max="5692" width="6.7109375" style="26" customWidth="1"/>
    <col min="5693" max="5697" width="5.7109375" style="26" customWidth="1"/>
    <col min="5698" max="5698" width="52.7109375" style="26" customWidth="1"/>
    <col min="5699" max="5703" width="5.7109375" style="26" customWidth="1"/>
    <col min="5704" max="5704" width="6.7109375" style="26" customWidth="1"/>
    <col min="5705" max="5709" width="5.7109375" style="26" customWidth="1"/>
    <col min="5710" max="5710" width="6.7109375" style="26" customWidth="1"/>
    <col min="5711" max="5722" width="5.7109375" style="26" customWidth="1"/>
    <col min="5723" max="5888" width="11.42578125" style="26"/>
    <col min="5889" max="5889" width="33.42578125" style="26" customWidth="1"/>
    <col min="5890" max="5890" width="11.42578125" style="26" customWidth="1"/>
    <col min="5891" max="5891" width="24.28515625" style="26" customWidth="1"/>
    <col min="5892" max="5892" width="13.7109375" style="26" customWidth="1"/>
    <col min="5893" max="5893" width="14.28515625" style="26" customWidth="1"/>
    <col min="5894" max="5894" width="12.5703125" style="26" customWidth="1"/>
    <col min="5895" max="5895" width="11" style="26" bestFit="1" customWidth="1"/>
    <col min="5896" max="5896" width="14.7109375" style="26" customWidth="1"/>
    <col min="5897" max="5897" width="52.85546875" style="26" customWidth="1"/>
    <col min="5898" max="5902" width="5.7109375" style="26" customWidth="1"/>
    <col min="5903" max="5903" width="6.7109375" style="26" customWidth="1"/>
    <col min="5904" max="5908" width="5.7109375" style="26" customWidth="1"/>
    <col min="5909" max="5909" width="6.7109375" style="26" customWidth="1"/>
    <col min="5910" max="5914" width="5.7109375" style="26" customWidth="1"/>
    <col min="5915" max="5915" width="6.7109375" style="26" customWidth="1"/>
    <col min="5916" max="5920" width="5.7109375" style="26" customWidth="1"/>
    <col min="5921" max="5929" width="6.7109375" style="26" customWidth="1"/>
    <col min="5930" max="5947" width="5.7109375" style="26" customWidth="1"/>
    <col min="5948" max="5948" width="6.7109375" style="26" customWidth="1"/>
    <col min="5949" max="5953" width="5.7109375" style="26" customWidth="1"/>
    <col min="5954" max="5954" width="52.7109375" style="26" customWidth="1"/>
    <col min="5955" max="5959" width="5.7109375" style="26" customWidth="1"/>
    <col min="5960" max="5960" width="6.7109375" style="26" customWidth="1"/>
    <col min="5961" max="5965" width="5.7109375" style="26" customWidth="1"/>
    <col min="5966" max="5966" width="6.7109375" style="26" customWidth="1"/>
    <col min="5967" max="5978" width="5.7109375" style="26" customWidth="1"/>
    <col min="5979" max="6144" width="11.42578125" style="26"/>
    <col min="6145" max="6145" width="33.42578125" style="26" customWidth="1"/>
    <col min="6146" max="6146" width="11.42578125" style="26" customWidth="1"/>
    <col min="6147" max="6147" width="24.28515625" style="26" customWidth="1"/>
    <col min="6148" max="6148" width="13.7109375" style="26" customWidth="1"/>
    <col min="6149" max="6149" width="14.28515625" style="26" customWidth="1"/>
    <col min="6150" max="6150" width="12.5703125" style="26" customWidth="1"/>
    <col min="6151" max="6151" width="11" style="26" bestFit="1" customWidth="1"/>
    <col min="6152" max="6152" width="14.7109375" style="26" customWidth="1"/>
    <col min="6153" max="6153" width="52.85546875" style="26" customWidth="1"/>
    <col min="6154" max="6158" width="5.7109375" style="26" customWidth="1"/>
    <col min="6159" max="6159" width="6.7109375" style="26" customWidth="1"/>
    <col min="6160" max="6164" width="5.7109375" style="26" customWidth="1"/>
    <col min="6165" max="6165" width="6.7109375" style="26" customWidth="1"/>
    <col min="6166" max="6170" width="5.7109375" style="26" customWidth="1"/>
    <col min="6171" max="6171" width="6.7109375" style="26" customWidth="1"/>
    <col min="6172" max="6176" width="5.7109375" style="26" customWidth="1"/>
    <col min="6177" max="6185" width="6.7109375" style="26" customWidth="1"/>
    <col min="6186" max="6203" width="5.7109375" style="26" customWidth="1"/>
    <col min="6204" max="6204" width="6.7109375" style="26" customWidth="1"/>
    <col min="6205" max="6209" width="5.7109375" style="26" customWidth="1"/>
    <col min="6210" max="6210" width="52.7109375" style="26" customWidth="1"/>
    <col min="6211" max="6215" width="5.7109375" style="26" customWidth="1"/>
    <col min="6216" max="6216" width="6.7109375" style="26" customWidth="1"/>
    <col min="6217" max="6221" width="5.7109375" style="26" customWidth="1"/>
    <col min="6222" max="6222" width="6.7109375" style="26" customWidth="1"/>
    <col min="6223" max="6234" width="5.7109375" style="26" customWidth="1"/>
    <col min="6235" max="6400" width="11.42578125" style="26"/>
    <col min="6401" max="6401" width="33.42578125" style="26" customWidth="1"/>
    <col min="6402" max="6402" width="11.42578125" style="26" customWidth="1"/>
    <col min="6403" max="6403" width="24.28515625" style="26" customWidth="1"/>
    <col min="6404" max="6404" width="13.7109375" style="26" customWidth="1"/>
    <col min="6405" max="6405" width="14.28515625" style="26" customWidth="1"/>
    <col min="6406" max="6406" width="12.5703125" style="26" customWidth="1"/>
    <col min="6407" max="6407" width="11" style="26" bestFit="1" customWidth="1"/>
    <col min="6408" max="6408" width="14.7109375" style="26" customWidth="1"/>
    <col min="6409" max="6409" width="52.85546875" style="26" customWidth="1"/>
    <col min="6410" max="6414" width="5.7109375" style="26" customWidth="1"/>
    <col min="6415" max="6415" width="6.7109375" style="26" customWidth="1"/>
    <col min="6416" max="6420" width="5.7109375" style="26" customWidth="1"/>
    <col min="6421" max="6421" width="6.7109375" style="26" customWidth="1"/>
    <col min="6422" max="6426" width="5.7109375" style="26" customWidth="1"/>
    <col min="6427" max="6427" width="6.7109375" style="26" customWidth="1"/>
    <col min="6428" max="6432" width="5.7109375" style="26" customWidth="1"/>
    <col min="6433" max="6441" width="6.7109375" style="26" customWidth="1"/>
    <col min="6442" max="6459" width="5.7109375" style="26" customWidth="1"/>
    <col min="6460" max="6460" width="6.7109375" style="26" customWidth="1"/>
    <col min="6461" max="6465" width="5.7109375" style="26" customWidth="1"/>
    <col min="6466" max="6466" width="52.7109375" style="26" customWidth="1"/>
    <col min="6467" max="6471" width="5.7109375" style="26" customWidth="1"/>
    <col min="6472" max="6472" width="6.7109375" style="26" customWidth="1"/>
    <col min="6473" max="6477" width="5.7109375" style="26" customWidth="1"/>
    <col min="6478" max="6478" width="6.7109375" style="26" customWidth="1"/>
    <col min="6479" max="6490" width="5.7109375" style="26" customWidth="1"/>
    <col min="6491" max="6656" width="11.42578125" style="26"/>
    <col min="6657" max="6657" width="33.42578125" style="26" customWidth="1"/>
    <col min="6658" max="6658" width="11.42578125" style="26" customWidth="1"/>
    <col min="6659" max="6659" width="24.28515625" style="26" customWidth="1"/>
    <col min="6660" max="6660" width="13.7109375" style="26" customWidth="1"/>
    <col min="6661" max="6661" width="14.28515625" style="26" customWidth="1"/>
    <col min="6662" max="6662" width="12.5703125" style="26" customWidth="1"/>
    <col min="6663" max="6663" width="11" style="26" bestFit="1" customWidth="1"/>
    <col min="6664" max="6664" width="14.7109375" style="26" customWidth="1"/>
    <col min="6665" max="6665" width="52.85546875" style="26" customWidth="1"/>
    <col min="6666" max="6670" width="5.7109375" style="26" customWidth="1"/>
    <col min="6671" max="6671" width="6.7109375" style="26" customWidth="1"/>
    <col min="6672" max="6676" width="5.7109375" style="26" customWidth="1"/>
    <col min="6677" max="6677" width="6.7109375" style="26" customWidth="1"/>
    <col min="6678" max="6682" width="5.7109375" style="26" customWidth="1"/>
    <col min="6683" max="6683" width="6.7109375" style="26" customWidth="1"/>
    <col min="6684" max="6688" width="5.7109375" style="26" customWidth="1"/>
    <col min="6689" max="6697" width="6.7109375" style="26" customWidth="1"/>
    <col min="6698" max="6715" width="5.7109375" style="26" customWidth="1"/>
    <col min="6716" max="6716" width="6.7109375" style="26" customWidth="1"/>
    <col min="6717" max="6721" width="5.7109375" style="26" customWidth="1"/>
    <col min="6722" max="6722" width="52.7109375" style="26" customWidth="1"/>
    <col min="6723" max="6727" width="5.7109375" style="26" customWidth="1"/>
    <col min="6728" max="6728" width="6.7109375" style="26" customWidth="1"/>
    <col min="6729" max="6733" width="5.7109375" style="26" customWidth="1"/>
    <col min="6734" max="6734" width="6.7109375" style="26" customWidth="1"/>
    <col min="6735" max="6746" width="5.7109375" style="26" customWidth="1"/>
    <col min="6747" max="6912" width="11.42578125" style="26"/>
    <col min="6913" max="6913" width="33.42578125" style="26" customWidth="1"/>
    <col min="6914" max="6914" width="11.42578125" style="26" customWidth="1"/>
    <col min="6915" max="6915" width="24.28515625" style="26" customWidth="1"/>
    <col min="6916" max="6916" width="13.7109375" style="26" customWidth="1"/>
    <col min="6917" max="6917" width="14.28515625" style="26" customWidth="1"/>
    <col min="6918" max="6918" width="12.5703125" style="26" customWidth="1"/>
    <col min="6919" max="6919" width="11" style="26" bestFit="1" customWidth="1"/>
    <col min="6920" max="6920" width="14.7109375" style="26" customWidth="1"/>
    <col min="6921" max="6921" width="52.85546875" style="26" customWidth="1"/>
    <col min="6922" max="6926" width="5.7109375" style="26" customWidth="1"/>
    <col min="6927" max="6927" width="6.7109375" style="26" customWidth="1"/>
    <col min="6928" max="6932" width="5.7109375" style="26" customWidth="1"/>
    <col min="6933" max="6933" width="6.7109375" style="26" customWidth="1"/>
    <col min="6934" max="6938" width="5.7109375" style="26" customWidth="1"/>
    <col min="6939" max="6939" width="6.7109375" style="26" customWidth="1"/>
    <col min="6940" max="6944" width="5.7109375" style="26" customWidth="1"/>
    <col min="6945" max="6953" width="6.7109375" style="26" customWidth="1"/>
    <col min="6954" max="6971" width="5.7109375" style="26" customWidth="1"/>
    <col min="6972" max="6972" width="6.7109375" style="26" customWidth="1"/>
    <col min="6973" max="6977" width="5.7109375" style="26" customWidth="1"/>
    <col min="6978" max="6978" width="52.7109375" style="26" customWidth="1"/>
    <col min="6979" max="6983" width="5.7109375" style="26" customWidth="1"/>
    <col min="6984" max="6984" width="6.7109375" style="26" customWidth="1"/>
    <col min="6985" max="6989" width="5.7109375" style="26" customWidth="1"/>
    <col min="6990" max="6990" width="6.7109375" style="26" customWidth="1"/>
    <col min="6991" max="7002" width="5.7109375" style="26" customWidth="1"/>
    <col min="7003" max="7168" width="11.42578125" style="26"/>
    <col min="7169" max="7169" width="33.42578125" style="26" customWidth="1"/>
    <col min="7170" max="7170" width="11.42578125" style="26" customWidth="1"/>
    <col min="7171" max="7171" width="24.28515625" style="26" customWidth="1"/>
    <col min="7172" max="7172" width="13.7109375" style="26" customWidth="1"/>
    <col min="7173" max="7173" width="14.28515625" style="26" customWidth="1"/>
    <col min="7174" max="7174" width="12.5703125" style="26" customWidth="1"/>
    <col min="7175" max="7175" width="11" style="26" bestFit="1" customWidth="1"/>
    <col min="7176" max="7176" width="14.7109375" style="26" customWidth="1"/>
    <col min="7177" max="7177" width="52.85546875" style="26" customWidth="1"/>
    <col min="7178" max="7182" width="5.7109375" style="26" customWidth="1"/>
    <col min="7183" max="7183" width="6.7109375" style="26" customWidth="1"/>
    <col min="7184" max="7188" width="5.7109375" style="26" customWidth="1"/>
    <col min="7189" max="7189" width="6.7109375" style="26" customWidth="1"/>
    <col min="7190" max="7194" width="5.7109375" style="26" customWidth="1"/>
    <col min="7195" max="7195" width="6.7109375" style="26" customWidth="1"/>
    <col min="7196" max="7200" width="5.7109375" style="26" customWidth="1"/>
    <col min="7201" max="7209" width="6.7109375" style="26" customWidth="1"/>
    <col min="7210" max="7227" width="5.7109375" style="26" customWidth="1"/>
    <col min="7228" max="7228" width="6.7109375" style="26" customWidth="1"/>
    <col min="7229" max="7233" width="5.7109375" style="26" customWidth="1"/>
    <col min="7234" max="7234" width="52.7109375" style="26" customWidth="1"/>
    <col min="7235" max="7239" width="5.7109375" style="26" customWidth="1"/>
    <col min="7240" max="7240" width="6.7109375" style="26" customWidth="1"/>
    <col min="7241" max="7245" width="5.7109375" style="26" customWidth="1"/>
    <col min="7246" max="7246" width="6.7109375" style="26" customWidth="1"/>
    <col min="7247" max="7258" width="5.7109375" style="26" customWidth="1"/>
    <col min="7259" max="7424" width="11.42578125" style="26"/>
    <col min="7425" max="7425" width="33.42578125" style="26" customWidth="1"/>
    <col min="7426" max="7426" width="11.42578125" style="26" customWidth="1"/>
    <col min="7427" max="7427" width="24.28515625" style="26" customWidth="1"/>
    <col min="7428" max="7428" width="13.7109375" style="26" customWidth="1"/>
    <col min="7429" max="7429" width="14.28515625" style="26" customWidth="1"/>
    <col min="7430" max="7430" width="12.5703125" style="26" customWidth="1"/>
    <col min="7431" max="7431" width="11" style="26" bestFit="1" customWidth="1"/>
    <col min="7432" max="7432" width="14.7109375" style="26" customWidth="1"/>
    <col min="7433" max="7433" width="52.85546875" style="26" customWidth="1"/>
    <col min="7434" max="7438" width="5.7109375" style="26" customWidth="1"/>
    <col min="7439" max="7439" width="6.7109375" style="26" customWidth="1"/>
    <col min="7440" max="7444" width="5.7109375" style="26" customWidth="1"/>
    <col min="7445" max="7445" width="6.7109375" style="26" customWidth="1"/>
    <col min="7446" max="7450" width="5.7109375" style="26" customWidth="1"/>
    <col min="7451" max="7451" width="6.7109375" style="26" customWidth="1"/>
    <col min="7452" max="7456" width="5.7109375" style="26" customWidth="1"/>
    <col min="7457" max="7465" width="6.7109375" style="26" customWidth="1"/>
    <col min="7466" max="7483" width="5.7109375" style="26" customWidth="1"/>
    <col min="7484" max="7484" width="6.7109375" style="26" customWidth="1"/>
    <col min="7485" max="7489" width="5.7109375" style="26" customWidth="1"/>
    <col min="7490" max="7490" width="52.7109375" style="26" customWidth="1"/>
    <col min="7491" max="7495" width="5.7109375" style="26" customWidth="1"/>
    <col min="7496" max="7496" width="6.7109375" style="26" customWidth="1"/>
    <col min="7497" max="7501" width="5.7109375" style="26" customWidth="1"/>
    <col min="7502" max="7502" width="6.7109375" style="26" customWidth="1"/>
    <col min="7503" max="7514" width="5.7109375" style="26" customWidth="1"/>
    <col min="7515" max="7680" width="11.42578125" style="26"/>
    <col min="7681" max="7681" width="33.42578125" style="26" customWidth="1"/>
    <col min="7682" max="7682" width="11.42578125" style="26" customWidth="1"/>
    <col min="7683" max="7683" width="24.28515625" style="26" customWidth="1"/>
    <col min="7684" max="7684" width="13.7109375" style="26" customWidth="1"/>
    <col min="7685" max="7685" width="14.28515625" style="26" customWidth="1"/>
    <col min="7686" max="7686" width="12.5703125" style="26" customWidth="1"/>
    <col min="7687" max="7687" width="11" style="26" bestFit="1" customWidth="1"/>
    <col min="7688" max="7688" width="14.7109375" style="26" customWidth="1"/>
    <col min="7689" max="7689" width="52.85546875" style="26" customWidth="1"/>
    <col min="7690" max="7694" width="5.7109375" style="26" customWidth="1"/>
    <col min="7695" max="7695" width="6.7109375" style="26" customWidth="1"/>
    <col min="7696" max="7700" width="5.7109375" style="26" customWidth="1"/>
    <col min="7701" max="7701" width="6.7109375" style="26" customWidth="1"/>
    <col min="7702" max="7706" width="5.7109375" style="26" customWidth="1"/>
    <col min="7707" max="7707" width="6.7109375" style="26" customWidth="1"/>
    <col min="7708" max="7712" width="5.7109375" style="26" customWidth="1"/>
    <col min="7713" max="7721" width="6.7109375" style="26" customWidth="1"/>
    <col min="7722" max="7739" width="5.7109375" style="26" customWidth="1"/>
    <col min="7740" max="7740" width="6.7109375" style="26" customWidth="1"/>
    <col min="7741" max="7745" width="5.7109375" style="26" customWidth="1"/>
    <col min="7746" max="7746" width="52.7109375" style="26" customWidth="1"/>
    <col min="7747" max="7751" width="5.7109375" style="26" customWidth="1"/>
    <col min="7752" max="7752" width="6.7109375" style="26" customWidth="1"/>
    <col min="7753" max="7757" width="5.7109375" style="26" customWidth="1"/>
    <col min="7758" max="7758" width="6.7109375" style="26" customWidth="1"/>
    <col min="7759" max="7770" width="5.7109375" style="26" customWidth="1"/>
    <col min="7771" max="7936" width="11.42578125" style="26"/>
    <col min="7937" max="7937" width="33.42578125" style="26" customWidth="1"/>
    <col min="7938" max="7938" width="11.42578125" style="26" customWidth="1"/>
    <col min="7939" max="7939" width="24.28515625" style="26" customWidth="1"/>
    <col min="7940" max="7940" width="13.7109375" style="26" customWidth="1"/>
    <col min="7941" max="7941" width="14.28515625" style="26" customWidth="1"/>
    <col min="7942" max="7942" width="12.5703125" style="26" customWidth="1"/>
    <col min="7943" max="7943" width="11" style="26" bestFit="1" customWidth="1"/>
    <col min="7944" max="7944" width="14.7109375" style="26" customWidth="1"/>
    <col min="7945" max="7945" width="52.85546875" style="26" customWidth="1"/>
    <col min="7946" max="7950" width="5.7109375" style="26" customWidth="1"/>
    <col min="7951" max="7951" width="6.7109375" style="26" customWidth="1"/>
    <col min="7952" max="7956" width="5.7109375" style="26" customWidth="1"/>
    <col min="7957" max="7957" width="6.7109375" style="26" customWidth="1"/>
    <col min="7958" max="7962" width="5.7109375" style="26" customWidth="1"/>
    <col min="7963" max="7963" width="6.7109375" style="26" customWidth="1"/>
    <col min="7964" max="7968" width="5.7109375" style="26" customWidth="1"/>
    <col min="7969" max="7977" width="6.7109375" style="26" customWidth="1"/>
    <col min="7978" max="7995" width="5.7109375" style="26" customWidth="1"/>
    <col min="7996" max="7996" width="6.7109375" style="26" customWidth="1"/>
    <col min="7997" max="8001" width="5.7109375" style="26" customWidth="1"/>
    <col min="8002" max="8002" width="52.7109375" style="26" customWidth="1"/>
    <col min="8003" max="8007" width="5.7109375" style="26" customWidth="1"/>
    <col min="8008" max="8008" width="6.7109375" style="26" customWidth="1"/>
    <col min="8009" max="8013" width="5.7109375" style="26" customWidth="1"/>
    <col min="8014" max="8014" width="6.7109375" style="26" customWidth="1"/>
    <col min="8015" max="8026" width="5.7109375" style="26" customWidth="1"/>
    <col min="8027" max="8192" width="11.42578125" style="26"/>
    <col min="8193" max="8193" width="33.42578125" style="26" customWidth="1"/>
    <col min="8194" max="8194" width="11.42578125" style="26" customWidth="1"/>
    <col min="8195" max="8195" width="24.28515625" style="26" customWidth="1"/>
    <col min="8196" max="8196" width="13.7109375" style="26" customWidth="1"/>
    <col min="8197" max="8197" width="14.28515625" style="26" customWidth="1"/>
    <col min="8198" max="8198" width="12.5703125" style="26" customWidth="1"/>
    <col min="8199" max="8199" width="11" style="26" bestFit="1" customWidth="1"/>
    <col min="8200" max="8200" width="14.7109375" style="26" customWidth="1"/>
    <col min="8201" max="8201" width="52.85546875" style="26" customWidth="1"/>
    <col min="8202" max="8206" width="5.7109375" style="26" customWidth="1"/>
    <col min="8207" max="8207" width="6.7109375" style="26" customWidth="1"/>
    <col min="8208" max="8212" width="5.7109375" style="26" customWidth="1"/>
    <col min="8213" max="8213" width="6.7109375" style="26" customWidth="1"/>
    <col min="8214" max="8218" width="5.7109375" style="26" customWidth="1"/>
    <col min="8219" max="8219" width="6.7109375" style="26" customWidth="1"/>
    <col min="8220" max="8224" width="5.7109375" style="26" customWidth="1"/>
    <col min="8225" max="8233" width="6.7109375" style="26" customWidth="1"/>
    <col min="8234" max="8251" width="5.7109375" style="26" customWidth="1"/>
    <col min="8252" max="8252" width="6.7109375" style="26" customWidth="1"/>
    <col min="8253" max="8257" width="5.7109375" style="26" customWidth="1"/>
    <col min="8258" max="8258" width="52.7109375" style="26" customWidth="1"/>
    <col min="8259" max="8263" width="5.7109375" style="26" customWidth="1"/>
    <col min="8264" max="8264" width="6.7109375" style="26" customWidth="1"/>
    <col min="8265" max="8269" width="5.7109375" style="26" customWidth="1"/>
    <col min="8270" max="8270" width="6.7109375" style="26" customWidth="1"/>
    <col min="8271" max="8282" width="5.7109375" style="26" customWidth="1"/>
    <col min="8283" max="8448" width="11.42578125" style="26"/>
    <col min="8449" max="8449" width="33.42578125" style="26" customWidth="1"/>
    <col min="8450" max="8450" width="11.42578125" style="26" customWidth="1"/>
    <col min="8451" max="8451" width="24.28515625" style="26" customWidth="1"/>
    <col min="8452" max="8452" width="13.7109375" style="26" customWidth="1"/>
    <col min="8453" max="8453" width="14.28515625" style="26" customWidth="1"/>
    <col min="8454" max="8454" width="12.5703125" style="26" customWidth="1"/>
    <col min="8455" max="8455" width="11" style="26" bestFit="1" customWidth="1"/>
    <col min="8456" max="8456" width="14.7109375" style="26" customWidth="1"/>
    <col min="8457" max="8457" width="52.85546875" style="26" customWidth="1"/>
    <col min="8458" max="8462" width="5.7109375" style="26" customWidth="1"/>
    <col min="8463" max="8463" width="6.7109375" style="26" customWidth="1"/>
    <col min="8464" max="8468" width="5.7109375" style="26" customWidth="1"/>
    <col min="8469" max="8469" width="6.7109375" style="26" customWidth="1"/>
    <col min="8470" max="8474" width="5.7109375" style="26" customWidth="1"/>
    <col min="8475" max="8475" width="6.7109375" style="26" customWidth="1"/>
    <col min="8476" max="8480" width="5.7109375" style="26" customWidth="1"/>
    <col min="8481" max="8489" width="6.7109375" style="26" customWidth="1"/>
    <col min="8490" max="8507" width="5.7109375" style="26" customWidth="1"/>
    <col min="8508" max="8508" width="6.7109375" style="26" customWidth="1"/>
    <col min="8509" max="8513" width="5.7109375" style="26" customWidth="1"/>
    <col min="8514" max="8514" width="52.7109375" style="26" customWidth="1"/>
    <col min="8515" max="8519" width="5.7109375" style="26" customWidth="1"/>
    <col min="8520" max="8520" width="6.7109375" style="26" customWidth="1"/>
    <col min="8521" max="8525" width="5.7109375" style="26" customWidth="1"/>
    <col min="8526" max="8526" width="6.7109375" style="26" customWidth="1"/>
    <col min="8527" max="8538" width="5.7109375" style="26" customWidth="1"/>
    <col min="8539" max="8704" width="11.42578125" style="26"/>
    <col min="8705" max="8705" width="33.42578125" style="26" customWidth="1"/>
    <col min="8706" max="8706" width="11.42578125" style="26" customWidth="1"/>
    <col min="8707" max="8707" width="24.28515625" style="26" customWidth="1"/>
    <col min="8708" max="8708" width="13.7109375" style="26" customWidth="1"/>
    <col min="8709" max="8709" width="14.28515625" style="26" customWidth="1"/>
    <col min="8710" max="8710" width="12.5703125" style="26" customWidth="1"/>
    <col min="8711" max="8711" width="11" style="26" bestFit="1" customWidth="1"/>
    <col min="8712" max="8712" width="14.7109375" style="26" customWidth="1"/>
    <col min="8713" max="8713" width="52.85546875" style="26" customWidth="1"/>
    <col min="8714" max="8718" width="5.7109375" style="26" customWidth="1"/>
    <col min="8719" max="8719" width="6.7109375" style="26" customWidth="1"/>
    <col min="8720" max="8724" width="5.7109375" style="26" customWidth="1"/>
    <col min="8725" max="8725" width="6.7109375" style="26" customWidth="1"/>
    <col min="8726" max="8730" width="5.7109375" style="26" customWidth="1"/>
    <col min="8731" max="8731" width="6.7109375" style="26" customWidth="1"/>
    <col min="8732" max="8736" width="5.7109375" style="26" customWidth="1"/>
    <col min="8737" max="8745" width="6.7109375" style="26" customWidth="1"/>
    <col min="8746" max="8763" width="5.7109375" style="26" customWidth="1"/>
    <col min="8764" max="8764" width="6.7109375" style="26" customWidth="1"/>
    <col min="8765" max="8769" width="5.7109375" style="26" customWidth="1"/>
    <col min="8770" max="8770" width="52.7109375" style="26" customWidth="1"/>
    <col min="8771" max="8775" width="5.7109375" style="26" customWidth="1"/>
    <col min="8776" max="8776" width="6.7109375" style="26" customWidth="1"/>
    <col min="8777" max="8781" width="5.7109375" style="26" customWidth="1"/>
    <col min="8782" max="8782" width="6.7109375" style="26" customWidth="1"/>
    <col min="8783" max="8794" width="5.7109375" style="26" customWidth="1"/>
    <col min="8795" max="8960" width="11.42578125" style="26"/>
    <col min="8961" max="8961" width="33.42578125" style="26" customWidth="1"/>
    <col min="8962" max="8962" width="11.42578125" style="26" customWidth="1"/>
    <col min="8963" max="8963" width="24.28515625" style="26" customWidth="1"/>
    <col min="8964" max="8964" width="13.7109375" style="26" customWidth="1"/>
    <col min="8965" max="8965" width="14.28515625" style="26" customWidth="1"/>
    <col min="8966" max="8966" width="12.5703125" style="26" customWidth="1"/>
    <col min="8967" max="8967" width="11" style="26" bestFit="1" customWidth="1"/>
    <col min="8968" max="8968" width="14.7109375" style="26" customWidth="1"/>
    <col min="8969" max="8969" width="52.85546875" style="26" customWidth="1"/>
    <col min="8970" max="8974" width="5.7109375" style="26" customWidth="1"/>
    <col min="8975" max="8975" width="6.7109375" style="26" customWidth="1"/>
    <col min="8976" max="8980" width="5.7109375" style="26" customWidth="1"/>
    <col min="8981" max="8981" width="6.7109375" style="26" customWidth="1"/>
    <col min="8982" max="8986" width="5.7109375" style="26" customWidth="1"/>
    <col min="8987" max="8987" width="6.7109375" style="26" customWidth="1"/>
    <col min="8988" max="8992" width="5.7109375" style="26" customWidth="1"/>
    <col min="8993" max="9001" width="6.7109375" style="26" customWidth="1"/>
    <col min="9002" max="9019" width="5.7109375" style="26" customWidth="1"/>
    <col min="9020" max="9020" width="6.7109375" style="26" customWidth="1"/>
    <col min="9021" max="9025" width="5.7109375" style="26" customWidth="1"/>
    <col min="9026" max="9026" width="52.7109375" style="26" customWidth="1"/>
    <col min="9027" max="9031" width="5.7109375" style="26" customWidth="1"/>
    <col min="9032" max="9032" width="6.7109375" style="26" customWidth="1"/>
    <col min="9033" max="9037" width="5.7109375" style="26" customWidth="1"/>
    <col min="9038" max="9038" width="6.7109375" style="26" customWidth="1"/>
    <col min="9039" max="9050" width="5.7109375" style="26" customWidth="1"/>
    <col min="9051" max="9216" width="11.42578125" style="26"/>
    <col min="9217" max="9217" width="33.42578125" style="26" customWidth="1"/>
    <col min="9218" max="9218" width="11.42578125" style="26" customWidth="1"/>
    <col min="9219" max="9219" width="24.28515625" style="26" customWidth="1"/>
    <col min="9220" max="9220" width="13.7109375" style="26" customWidth="1"/>
    <col min="9221" max="9221" width="14.28515625" style="26" customWidth="1"/>
    <col min="9222" max="9222" width="12.5703125" style="26" customWidth="1"/>
    <col min="9223" max="9223" width="11" style="26" bestFit="1" customWidth="1"/>
    <col min="9224" max="9224" width="14.7109375" style="26" customWidth="1"/>
    <col min="9225" max="9225" width="52.85546875" style="26" customWidth="1"/>
    <col min="9226" max="9230" width="5.7109375" style="26" customWidth="1"/>
    <col min="9231" max="9231" width="6.7109375" style="26" customWidth="1"/>
    <col min="9232" max="9236" width="5.7109375" style="26" customWidth="1"/>
    <col min="9237" max="9237" width="6.7109375" style="26" customWidth="1"/>
    <col min="9238" max="9242" width="5.7109375" style="26" customWidth="1"/>
    <col min="9243" max="9243" width="6.7109375" style="26" customWidth="1"/>
    <col min="9244" max="9248" width="5.7109375" style="26" customWidth="1"/>
    <col min="9249" max="9257" width="6.7109375" style="26" customWidth="1"/>
    <col min="9258" max="9275" width="5.7109375" style="26" customWidth="1"/>
    <col min="9276" max="9276" width="6.7109375" style="26" customWidth="1"/>
    <col min="9277" max="9281" width="5.7109375" style="26" customWidth="1"/>
    <col min="9282" max="9282" width="52.7109375" style="26" customWidth="1"/>
    <col min="9283" max="9287" width="5.7109375" style="26" customWidth="1"/>
    <col min="9288" max="9288" width="6.7109375" style="26" customWidth="1"/>
    <col min="9289" max="9293" width="5.7109375" style="26" customWidth="1"/>
    <col min="9294" max="9294" width="6.7109375" style="26" customWidth="1"/>
    <col min="9295" max="9306" width="5.7109375" style="26" customWidth="1"/>
    <col min="9307" max="9472" width="11.42578125" style="26"/>
    <col min="9473" max="9473" width="33.42578125" style="26" customWidth="1"/>
    <col min="9474" max="9474" width="11.42578125" style="26" customWidth="1"/>
    <col min="9475" max="9475" width="24.28515625" style="26" customWidth="1"/>
    <col min="9476" max="9476" width="13.7109375" style="26" customWidth="1"/>
    <col min="9477" max="9477" width="14.28515625" style="26" customWidth="1"/>
    <col min="9478" max="9478" width="12.5703125" style="26" customWidth="1"/>
    <col min="9479" max="9479" width="11" style="26" bestFit="1" customWidth="1"/>
    <col min="9480" max="9480" width="14.7109375" style="26" customWidth="1"/>
    <col min="9481" max="9481" width="52.85546875" style="26" customWidth="1"/>
    <col min="9482" max="9486" width="5.7109375" style="26" customWidth="1"/>
    <col min="9487" max="9487" width="6.7109375" style="26" customWidth="1"/>
    <col min="9488" max="9492" width="5.7109375" style="26" customWidth="1"/>
    <col min="9493" max="9493" width="6.7109375" style="26" customWidth="1"/>
    <col min="9494" max="9498" width="5.7109375" style="26" customWidth="1"/>
    <col min="9499" max="9499" width="6.7109375" style="26" customWidth="1"/>
    <col min="9500" max="9504" width="5.7109375" style="26" customWidth="1"/>
    <col min="9505" max="9513" width="6.7109375" style="26" customWidth="1"/>
    <col min="9514" max="9531" width="5.7109375" style="26" customWidth="1"/>
    <col min="9532" max="9532" width="6.7109375" style="26" customWidth="1"/>
    <col min="9533" max="9537" width="5.7109375" style="26" customWidth="1"/>
    <col min="9538" max="9538" width="52.7109375" style="26" customWidth="1"/>
    <col min="9539" max="9543" width="5.7109375" style="26" customWidth="1"/>
    <col min="9544" max="9544" width="6.7109375" style="26" customWidth="1"/>
    <col min="9545" max="9549" width="5.7109375" style="26" customWidth="1"/>
    <col min="9550" max="9550" width="6.7109375" style="26" customWidth="1"/>
    <col min="9551" max="9562" width="5.7109375" style="26" customWidth="1"/>
    <col min="9563" max="9728" width="11.42578125" style="26"/>
    <col min="9729" max="9729" width="33.42578125" style="26" customWidth="1"/>
    <col min="9730" max="9730" width="11.42578125" style="26" customWidth="1"/>
    <col min="9731" max="9731" width="24.28515625" style="26" customWidth="1"/>
    <col min="9732" max="9732" width="13.7109375" style="26" customWidth="1"/>
    <col min="9733" max="9733" width="14.28515625" style="26" customWidth="1"/>
    <col min="9734" max="9734" width="12.5703125" style="26" customWidth="1"/>
    <col min="9735" max="9735" width="11" style="26" bestFit="1" customWidth="1"/>
    <col min="9736" max="9736" width="14.7109375" style="26" customWidth="1"/>
    <col min="9737" max="9737" width="52.85546875" style="26" customWidth="1"/>
    <col min="9738" max="9742" width="5.7109375" style="26" customWidth="1"/>
    <col min="9743" max="9743" width="6.7109375" style="26" customWidth="1"/>
    <col min="9744" max="9748" width="5.7109375" style="26" customWidth="1"/>
    <col min="9749" max="9749" width="6.7109375" style="26" customWidth="1"/>
    <col min="9750" max="9754" width="5.7109375" style="26" customWidth="1"/>
    <col min="9755" max="9755" width="6.7109375" style="26" customWidth="1"/>
    <col min="9756" max="9760" width="5.7109375" style="26" customWidth="1"/>
    <col min="9761" max="9769" width="6.7109375" style="26" customWidth="1"/>
    <col min="9770" max="9787" width="5.7109375" style="26" customWidth="1"/>
    <col min="9788" max="9788" width="6.7109375" style="26" customWidth="1"/>
    <col min="9789" max="9793" width="5.7109375" style="26" customWidth="1"/>
    <col min="9794" max="9794" width="52.7109375" style="26" customWidth="1"/>
    <col min="9795" max="9799" width="5.7109375" style="26" customWidth="1"/>
    <col min="9800" max="9800" width="6.7109375" style="26" customWidth="1"/>
    <col min="9801" max="9805" width="5.7109375" style="26" customWidth="1"/>
    <col min="9806" max="9806" width="6.7109375" style="26" customWidth="1"/>
    <col min="9807" max="9818" width="5.7109375" style="26" customWidth="1"/>
    <col min="9819" max="9984" width="11.42578125" style="26"/>
    <col min="9985" max="9985" width="33.42578125" style="26" customWidth="1"/>
    <col min="9986" max="9986" width="11.42578125" style="26" customWidth="1"/>
    <col min="9987" max="9987" width="24.28515625" style="26" customWidth="1"/>
    <col min="9988" max="9988" width="13.7109375" style="26" customWidth="1"/>
    <col min="9989" max="9989" width="14.28515625" style="26" customWidth="1"/>
    <col min="9990" max="9990" width="12.5703125" style="26" customWidth="1"/>
    <col min="9991" max="9991" width="11" style="26" bestFit="1" customWidth="1"/>
    <col min="9992" max="9992" width="14.7109375" style="26" customWidth="1"/>
    <col min="9993" max="9993" width="52.85546875" style="26" customWidth="1"/>
    <col min="9994" max="9998" width="5.7109375" style="26" customWidth="1"/>
    <col min="9999" max="9999" width="6.7109375" style="26" customWidth="1"/>
    <col min="10000" max="10004" width="5.7109375" style="26" customWidth="1"/>
    <col min="10005" max="10005" width="6.7109375" style="26" customWidth="1"/>
    <col min="10006" max="10010" width="5.7109375" style="26" customWidth="1"/>
    <col min="10011" max="10011" width="6.7109375" style="26" customWidth="1"/>
    <col min="10012" max="10016" width="5.7109375" style="26" customWidth="1"/>
    <col min="10017" max="10025" width="6.7109375" style="26" customWidth="1"/>
    <col min="10026" max="10043" width="5.7109375" style="26" customWidth="1"/>
    <col min="10044" max="10044" width="6.7109375" style="26" customWidth="1"/>
    <col min="10045" max="10049" width="5.7109375" style="26" customWidth="1"/>
    <col min="10050" max="10050" width="52.7109375" style="26" customWidth="1"/>
    <col min="10051" max="10055" width="5.7109375" style="26" customWidth="1"/>
    <col min="10056" max="10056" width="6.7109375" style="26" customWidth="1"/>
    <col min="10057" max="10061" width="5.7109375" style="26" customWidth="1"/>
    <col min="10062" max="10062" width="6.7109375" style="26" customWidth="1"/>
    <col min="10063" max="10074" width="5.7109375" style="26" customWidth="1"/>
    <col min="10075" max="10240" width="11.42578125" style="26"/>
    <col min="10241" max="10241" width="33.42578125" style="26" customWidth="1"/>
    <col min="10242" max="10242" width="11.42578125" style="26" customWidth="1"/>
    <col min="10243" max="10243" width="24.28515625" style="26" customWidth="1"/>
    <col min="10244" max="10244" width="13.7109375" style="26" customWidth="1"/>
    <col min="10245" max="10245" width="14.28515625" style="26" customWidth="1"/>
    <col min="10246" max="10246" width="12.5703125" style="26" customWidth="1"/>
    <col min="10247" max="10247" width="11" style="26" bestFit="1" customWidth="1"/>
    <col min="10248" max="10248" width="14.7109375" style="26" customWidth="1"/>
    <col min="10249" max="10249" width="52.85546875" style="26" customWidth="1"/>
    <col min="10250" max="10254" width="5.7109375" style="26" customWidth="1"/>
    <col min="10255" max="10255" width="6.7109375" style="26" customWidth="1"/>
    <col min="10256" max="10260" width="5.7109375" style="26" customWidth="1"/>
    <col min="10261" max="10261" width="6.7109375" style="26" customWidth="1"/>
    <col min="10262" max="10266" width="5.7109375" style="26" customWidth="1"/>
    <col min="10267" max="10267" width="6.7109375" style="26" customWidth="1"/>
    <col min="10268" max="10272" width="5.7109375" style="26" customWidth="1"/>
    <col min="10273" max="10281" width="6.7109375" style="26" customWidth="1"/>
    <col min="10282" max="10299" width="5.7109375" style="26" customWidth="1"/>
    <col min="10300" max="10300" width="6.7109375" style="26" customWidth="1"/>
    <col min="10301" max="10305" width="5.7109375" style="26" customWidth="1"/>
    <col min="10306" max="10306" width="52.7109375" style="26" customWidth="1"/>
    <col min="10307" max="10311" width="5.7109375" style="26" customWidth="1"/>
    <col min="10312" max="10312" width="6.7109375" style="26" customWidth="1"/>
    <col min="10313" max="10317" width="5.7109375" style="26" customWidth="1"/>
    <col min="10318" max="10318" width="6.7109375" style="26" customWidth="1"/>
    <col min="10319" max="10330" width="5.7109375" style="26" customWidth="1"/>
    <col min="10331" max="10496" width="11.42578125" style="26"/>
    <col min="10497" max="10497" width="33.42578125" style="26" customWidth="1"/>
    <col min="10498" max="10498" width="11.42578125" style="26" customWidth="1"/>
    <col min="10499" max="10499" width="24.28515625" style="26" customWidth="1"/>
    <col min="10500" max="10500" width="13.7109375" style="26" customWidth="1"/>
    <col min="10501" max="10501" width="14.28515625" style="26" customWidth="1"/>
    <col min="10502" max="10502" width="12.5703125" style="26" customWidth="1"/>
    <col min="10503" max="10503" width="11" style="26" bestFit="1" customWidth="1"/>
    <col min="10504" max="10504" width="14.7109375" style="26" customWidth="1"/>
    <col min="10505" max="10505" width="52.85546875" style="26" customWidth="1"/>
    <col min="10506" max="10510" width="5.7109375" style="26" customWidth="1"/>
    <col min="10511" max="10511" width="6.7109375" style="26" customWidth="1"/>
    <col min="10512" max="10516" width="5.7109375" style="26" customWidth="1"/>
    <col min="10517" max="10517" width="6.7109375" style="26" customWidth="1"/>
    <col min="10518" max="10522" width="5.7109375" style="26" customWidth="1"/>
    <col min="10523" max="10523" width="6.7109375" style="26" customWidth="1"/>
    <col min="10524" max="10528" width="5.7109375" style="26" customWidth="1"/>
    <col min="10529" max="10537" width="6.7109375" style="26" customWidth="1"/>
    <col min="10538" max="10555" width="5.7109375" style="26" customWidth="1"/>
    <col min="10556" max="10556" width="6.7109375" style="26" customWidth="1"/>
    <col min="10557" max="10561" width="5.7109375" style="26" customWidth="1"/>
    <col min="10562" max="10562" width="52.7109375" style="26" customWidth="1"/>
    <col min="10563" max="10567" width="5.7109375" style="26" customWidth="1"/>
    <col min="10568" max="10568" width="6.7109375" style="26" customWidth="1"/>
    <col min="10569" max="10573" width="5.7109375" style="26" customWidth="1"/>
    <col min="10574" max="10574" width="6.7109375" style="26" customWidth="1"/>
    <col min="10575" max="10586" width="5.7109375" style="26" customWidth="1"/>
    <col min="10587" max="10752" width="11.42578125" style="26"/>
    <col min="10753" max="10753" width="33.42578125" style="26" customWidth="1"/>
    <col min="10754" max="10754" width="11.42578125" style="26" customWidth="1"/>
    <col min="10755" max="10755" width="24.28515625" style="26" customWidth="1"/>
    <col min="10756" max="10756" width="13.7109375" style="26" customWidth="1"/>
    <col min="10757" max="10757" width="14.28515625" style="26" customWidth="1"/>
    <col min="10758" max="10758" width="12.5703125" style="26" customWidth="1"/>
    <col min="10759" max="10759" width="11" style="26" bestFit="1" customWidth="1"/>
    <col min="10760" max="10760" width="14.7109375" style="26" customWidth="1"/>
    <col min="10761" max="10761" width="52.85546875" style="26" customWidth="1"/>
    <col min="10762" max="10766" width="5.7109375" style="26" customWidth="1"/>
    <col min="10767" max="10767" width="6.7109375" style="26" customWidth="1"/>
    <col min="10768" max="10772" width="5.7109375" style="26" customWidth="1"/>
    <col min="10773" max="10773" width="6.7109375" style="26" customWidth="1"/>
    <col min="10774" max="10778" width="5.7109375" style="26" customWidth="1"/>
    <col min="10779" max="10779" width="6.7109375" style="26" customWidth="1"/>
    <col min="10780" max="10784" width="5.7109375" style="26" customWidth="1"/>
    <col min="10785" max="10793" width="6.7109375" style="26" customWidth="1"/>
    <col min="10794" max="10811" width="5.7109375" style="26" customWidth="1"/>
    <col min="10812" max="10812" width="6.7109375" style="26" customWidth="1"/>
    <col min="10813" max="10817" width="5.7109375" style="26" customWidth="1"/>
    <col min="10818" max="10818" width="52.7109375" style="26" customWidth="1"/>
    <col min="10819" max="10823" width="5.7109375" style="26" customWidth="1"/>
    <col min="10824" max="10824" width="6.7109375" style="26" customWidth="1"/>
    <col min="10825" max="10829" width="5.7109375" style="26" customWidth="1"/>
    <col min="10830" max="10830" width="6.7109375" style="26" customWidth="1"/>
    <col min="10831" max="10842" width="5.7109375" style="26" customWidth="1"/>
    <col min="10843" max="11008" width="11.42578125" style="26"/>
    <col min="11009" max="11009" width="33.42578125" style="26" customWidth="1"/>
    <col min="11010" max="11010" width="11.42578125" style="26" customWidth="1"/>
    <col min="11011" max="11011" width="24.28515625" style="26" customWidth="1"/>
    <col min="11012" max="11012" width="13.7109375" style="26" customWidth="1"/>
    <col min="11013" max="11013" width="14.28515625" style="26" customWidth="1"/>
    <col min="11014" max="11014" width="12.5703125" style="26" customWidth="1"/>
    <col min="11015" max="11015" width="11" style="26" bestFit="1" customWidth="1"/>
    <col min="11016" max="11016" width="14.7109375" style="26" customWidth="1"/>
    <col min="11017" max="11017" width="52.85546875" style="26" customWidth="1"/>
    <col min="11018" max="11022" width="5.7109375" style="26" customWidth="1"/>
    <col min="11023" max="11023" width="6.7109375" style="26" customWidth="1"/>
    <col min="11024" max="11028" width="5.7109375" style="26" customWidth="1"/>
    <col min="11029" max="11029" width="6.7109375" style="26" customWidth="1"/>
    <col min="11030" max="11034" width="5.7109375" style="26" customWidth="1"/>
    <col min="11035" max="11035" width="6.7109375" style="26" customWidth="1"/>
    <col min="11036" max="11040" width="5.7109375" style="26" customWidth="1"/>
    <col min="11041" max="11049" width="6.7109375" style="26" customWidth="1"/>
    <col min="11050" max="11067" width="5.7109375" style="26" customWidth="1"/>
    <col min="11068" max="11068" width="6.7109375" style="26" customWidth="1"/>
    <col min="11069" max="11073" width="5.7109375" style="26" customWidth="1"/>
    <col min="11074" max="11074" width="52.7109375" style="26" customWidth="1"/>
    <col min="11075" max="11079" width="5.7109375" style="26" customWidth="1"/>
    <col min="11080" max="11080" width="6.7109375" style="26" customWidth="1"/>
    <col min="11081" max="11085" width="5.7109375" style="26" customWidth="1"/>
    <col min="11086" max="11086" width="6.7109375" style="26" customWidth="1"/>
    <col min="11087" max="11098" width="5.7109375" style="26" customWidth="1"/>
    <col min="11099" max="11264" width="11.42578125" style="26"/>
    <col min="11265" max="11265" width="33.42578125" style="26" customWidth="1"/>
    <col min="11266" max="11266" width="11.42578125" style="26" customWidth="1"/>
    <col min="11267" max="11267" width="24.28515625" style="26" customWidth="1"/>
    <col min="11268" max="11268" width="13.7109375" style="26" customWidth="1"/>
    <col min="11269" max="11269" width="14.28515625" style="26" customWidth="1"/>
    <col min="11270" max="11270" width="12.5703125" style="26" customWidth="1"/>
    <col min="11271" max="11271" width="11" style="26" bestFit="1" customWidth="1"/>
    <col min="11272" max="11272" width="14.7109375" style="26" customWidth="1"/>
    <col min="11273" max="11273" width="52.85546875" style="26" customWidth="1"/>
    <col min="11274" max="11278" width="5.7109375" style="26" customWidth="1"/>
    <col min="11279" max="11279" width="6.7109375" style="26" customWidth="1"/>
    <col min="11280" max="11284" width="5.7109375" style="26" customWidth="1"/>
    <col min="11285" max="11285" width="6.7109375" style="26" customWidth="1"/>
    <col min="11286" max="11290" width="5.7109375" style="26" customWidth="1"/>
    <col min="11291" max="11291" width="6.7109375" style="26" customWidth="1"/>
    <col min="11292" max="11296" width="5.7109375" style="26" customWidth="1"/>
    <col min="11297" max="11305" width="6.7109375" style="26" customWidth="1"/>
    <col min="11306" max="11323" width="5.7109375" style="26" customWidth="1"/>
    <col min="11324" max="11324" width="6.7109375" style="26" customWidth="1"/>
    <col min="11325" max="11329" width="5.7109375" style="26" customWidth="1"/>
    <col min="11330" max="11330" width="52.7109375" style="26" customWidth="1"/>
    <col min="11331" max="11335" width="5.7109375" style="26" customWidth="1"/>
    <col min="11336" max="11336" width="6.7109375" style="26" customWidth="1"/>
    <col min="11337" max="11341" width="5.7109375" style="26" customWidth="1"/>
    <col min="11342" max="11342" width="6.7109375" style="26" customWidth="1"/>
    <col min="11343" max="11354" width="5.7109375" style="26" customWidth="1"/>
    <col min="11355" max="11520" width="11.42578125" style="26"/>
    <col min="11521" max="11521" width="33.42578125" style="26" customWidth="1"/>
    <col min="11522" max="11522" width="11.42578125" style="26" customWidth="1"/>
    <col min="11523" max="11523" width="24.28515625" style="26" customWidth="1"/>
    <col min="11524" max="11524" width="13.7109375" style="26" customWidth="1"/>
    <col min="11525" max="11525" width="14.28515625" style="26" customWidth="1"/>
    <col min="11526" max="11526" width="12.5703125" style="26" customWidth="1"/>
    <col min="11527" max="11527" width="11" style="26" bestFit="1" customWidth="1"/>
    <col min="11528" max="11528" width="14.7109375" style="26" customWidth="1"/>
    <col min="11529" max="11529" width="52.85546875" style="26" customWidth="1"/>
    <col min="11530" max="11534" width="5.7109375" style="26" customWidth="1"/>
    <col min="11535" max="11535" width="6.7109375" style="26" customWidth="1"/>
    <col min="11536" max="11540" width="5.7109375" style="26" customWidth="1"/>
    <col min="11541" max="11541" width="6.7109375" style="26" customWidth="1"/>
    <col min="11542" max="11546" width="5.7109375" style="26" customWidth="1"/>
    <col min="11547" max="11547" width="6.7109375" style="26" customWidth="1"/>
    <col min="11548" max="11552" width="5.7109375" style="26" customWidth="1"/>
    <col min="11553" max="11561" width="6.7109375" style="26" customWidth="1"/>
    <col min="11562" max="11579" width="5.7109375" style="26" customWidth="1"/>
    <col min="11580" max="11580" width="6.7109375" style="26" customWidth="1"/>
    <col min="11581" max="11585" width="5.7109375" style="26" customWidth="1"/>
    <col min="11586" max="11586" width="52.7109375" style="26" customWidth="1"/>
    <col min="11587" max="11591" width="5.7109375" style="26" customWidth="1"/>
    <col min="11592" max="11592" width="6.7109375" style="26" customWidth="1"/>
    <col min="11593" max="11597" width="5.7109375" style="26" customWidth="1"/>
    <col min="11598" max="11598" width="6.7109375" style="26" customWidth="1"/>
    <col min="11599" max="11610" width="5.7109375" style="26" customWidth="1"/>
    <col min="11611" max="11776" width="11.42578125" style="26"/>
    <col min="11777" max="11777" width="33.42578125" style="26" customWidth="1"/>
    <col min="11778" max="11778" width="11.42578125" style="26" customWidth="1"/>
    <col min="11779" max="11779" width="24.28515625" style="26" customWidth="1"/>
    <col min="11780" max="11780" width="13.7109375" style="26" customWidth="1"/>
    <col min="11781" max="11781" width="14.28515625" style="26" customWidth="1"/>
    <col min="11782" max="11782" width="12.5703125" style="26" customWidth="1"/>
    <col min="11783" max="11783" width="11" style="26" bestFit="1" customWidth="1"/>
    <col min="11784" max="11784" width="14.7109375" style="26" customWidth="1"/>
    <col min="11785" max="11785" width="52.85546875" style="26" customWidth="1"/>
    <col min="11786" max="11790" width="5.7109375" style="26" customWidth="1"/>
    <col min="11791" max="11791" width="6.7109375" style="26" customWidth="1"/>
    <col min="11792" max="11796" width="5.7109375" style="26" customWidth="1"/>
    <col min="11797" max="11797" width="6.7109375" style="26" customWidth="1"/>
    <col min="11798" max="11802" width="5.7109375" style="26" customWidth="1"/>
    <col min="11803" max="11803" width="6.7109375" style="26" customWidth="1"/>
    <col min="11804" max="11808" width="5.7109375" style="26" customWidth="1"/>
    <col min="11809" max="11817" width="6.7109375" style="26" customWidth="1"/>
    <col min="11818" max="11835" width="5.7109375" style="26" customWidth="1"/>
    <col min="11836" max="11836" width="6.7109375" style="26" customWidth="1"/>
    <col min="11837" max="11841" width="5.7109375" style="26" customWidth="1"/>
    <col min="11842" max="11842" width="52.7109375" style="26" customWidth="1"/>
    <col min="11843" max="11847" width="5.7109375" style="26" customWidth="1"/>
    <col min="11848" max="11848" width="6.7109375" style="26" customWidth="1"/>
    <col min="11849" max="11853" width="5.7109375" style="26" customWidth="1"/>
    <col min="11854" max="11854" width="6.7109375" style="26" customWidth="1"/>
    <col min="11855" max="11866" width="5.7109375" style="26" customWidth="1"/>
    <col min="11867" max="12032" width="11.42578125" style="26"/>
    <col min="12033" max="12033" width="33.42578125" style="26" customWidth="1"/>
    <col min="12034" max="12034" width="11.42578125" style="26" customWidth="1"/>
    <col min="12035" max="12035" width="24.28515625" style="26" customWidth="1"/>
    <col min="12036" max="12036" width="13.7109375" style="26" customWidth="1"/>
    <col min="12037" max="12037" width="14.28515625" style="26" customWidth="1"/>
    <col min="12038" max="12038" width="12.5703125" style="26" customWidth="1"/>
    <col min="12039" max="12039" width="11" style="26" bestFit="1" customWidth="1"/>
    <col min="12040" max="12040" width="14.7109375" style="26" customWidth="1"/>
    <col min="12041" max="12041" width="52.85546875" style="26" customWidth="1"/>
    <col min="12042" max="12046" width="5.7109375" style="26" customWidth="1"/>
    <col min="12047" max="12047" width="6.7109375" style="26" customWidth="1"/>
    <col min="12048" max="12052" width="5.7109375" style="26" customWidth="1"/>
    <col min="12053" max="12053" width="6.7109375" style="26" customWidth="1"/>
    <col min="12054" max="12058" width="5.7109375" style="26" customWidth="1"/>
    <col min="12059" max="12059" width="6.7109375" style="26" customWidth="1"/>
    <col min="12060" max="12064" width="5.7109375" style="26" customWidth="1"/>
    <col min="12065" max="12073" width="6.7109375" style="26" customWidth="1"/>
    <col min="12074" max="12091" width="5.7109375" style="26" customWidth="1"/>
    <col min="12092" max="12092" width="6.7109375" style="26" customWidth="1"/>
    <col min="12093" max="12097" width="5.7109375" style="26" customWidth="1"/>
    <col min="12098" max="12098" width="52.7109375" style="26" customWidth="1"/>
    <col min="12099" max="12103" width="5.7109375" style="26" customWidth="1"/>
    <col min="12104" max="12104" width="6.7109375" style="26" customWidth="1"/>
    <col min="12105" max="12109" width="5.7109375" style="26" customWidth="1"/>
    <col min="12110" max="12110" width="6.7109375" style="26" customWidth="1"/>
    <col min="12111" max="12122" width="5.7109375" style="26" customWidth="1"/>
    <col min="12123" max="12288" width="11.42578125" style="26"/>
    <col min="12289" max="12289" width="33.42578125" style="26" customWidth="1"/>
    <col min="12290" max="12290" width="11.42578125" style="26" customWidth="1"/>
    <col min="12291" max="12291" width="24.28515625" style="26" customWidth="1"/>
    <col min="12292" max="12292" width="13.7109375" style="26" customWidth="1"/>
    <col min="12293" max="12293" width="14.28515625" style="26" customWidth="1"/>
    <col min="12294" max="12294" width="12.5703125" style="26" customWidth="1"/>
    <col min="12295" max="12295" width="11" style="26" bestFit="1" customWidth="1"/>
    <col min="12296" max="12296" width="14.7109375" style="26" customWidth="1"/>
    <col min="12297" max="12297" width="52.85546875" style="26" customWidth="1"/>
    <col min="12298" max="12302" width="5.7109375" style="26" customWidth="1"/>
    <col min="12303" max="12303" width="6.7109375" style="26" customWidth="1"/>
    <col min="12304" max="12308" width="5.7109375" style="26" customWidth="1"/>
    <col min="12309" max="12309" width="6.7109375" style="26" customWidth="1"/>
    <col min="12310" max="12314" width="5.7109375" style="26" customWidth="1"/>
    <col min="12315" max="12315" width="6.7109375" style="26" customWidth="1"/>
    <col min="12316" max="12320" width="5.7109375" style="26" customWidth="1"/>
    <col min="12321" max="12329" width="6.7109375" style="26" customWidth="1"/>
    <col min="12330" max="12347" width="5.7109375" style="26" customWidth="1"/>
    <col min="12348" max="12348" width="6.7109375" style="26" customWidth="1"/>
    <col min="12349" max="12353" width="5.7109375" style="26" customWidth="1"/>
    <col min="12354" max="12354" width="52.7109375" style="26" customWidth="1"/>
    <col min="12355" max="12359" width="5.7109375" style="26" customWidth="1"/>
    <col min="12360" max="12360" width="6.7109375" style="26" customWidth="1"/>
    <col min="12361" max="12365" width="5.7109375" style="26" customWidth="1"/>
    <col min="12366" max="12366" width="6.7109375" style="26" customWidth="1"/>
    <col min="12367" max="12378" width="5.7109375" style="26" customWidth="1"/>
    <col min="12379" max="12544" width="11.42578125" style="26"/>
    <col min="12545" max="12545" width="33.42578125" style="26" customWidth="1"/>
    <col min="12546" max="12546" width="11.42578125" style="26" customWidth="1"/>
    <col min="12547" max="12547" width="24.28515625" style="26" customWidth="1"/>
    <col min="12548" max="12548" width="13.7109375" style="26" customWidth="1"/>
    <col min="12549" max="12549" width="14.28515625" style="26" customWidth="1"/>
    <col min="12550" max="12550" width="12.5703125" style="26" customWidth="1"/>
    <col min="12551" max="12551" width="11" style="26" bestFit="1" customWidth="1"/>
    <col min="12552" max="12552" width="14.7109375" style="26" customWidth="1"/>
    <col min="12553" max="12553" width="52.85546875" style="26" customWidth="1"/>
    <col min="12554" max="12558" width="5.7109375" style="26" customWidth="1"/>
    <col min="12559" max="12559" width="6.7109375" style="26" customWidth="1"/>
    <col min="12560" max="12564" width="5.7109375" style="26" customWidth="1"/>
    <col min="12565" max="12565" width="6.7109375" style="26" customWidth="1"/>
    <col min="12566" max="12570" width="5.7109375" style="26" customWidth="1"/>
    <col min="12571" max="12571" width="6.7109375" style="26" customWidth="1"/>
    <col min="12572" max="12576" width="5.7109375" style="26" customWidth="1"/>
    <col min="12577" max="12585" width="6.7109375" style="26" customWidth="1"/>
    <col min="12586" max="12603" width="5.7109375" style="26" customWidth="1"/>
    <col min="12604" max="12604" width="6.7109375" style="26" customWidth="1"/>
    <col min="12605" max="12609" width="5.7109375" style="26" customWidth="1"/>
    <col min="12610" max="12610" width="52.7109375" style="26" customWidth="1"/>
    <col min="12611" max="12615" width="5.7109375" style="26" customWidth="1"/>
    <col min="12616" max="12616" width="6.7109375" style="26" customWidth="1"/>
    <col min="12617" max="12621" width="5.7109375" style="26" customWidth="1"/>
    <col min="12622" max="12622" width="6.7109375" style="26" customWidth="1"/>
    <col min="12623" max="12634" width="5.7109375" style="26" customWidth="1"/>
    <col min="12635" max="12800" width="11.42578125" style="26"/>
    <col min="12801" max="12801" width="33.42578125" style="26" customWidth="1"/>
    <col min="12802" max="12802" width="11.42578125" style="26" customWidth="1"/>
    <col min="12803" max="12803" width="24.28515625" style="26" customWidth="1"/>
    <col min="12804" max="12804" width="13.7109375" style="26" customWidth="1"/>
    <col min="12805" max="12805" width="14.28515625" style="26" customWidth="1"/>
    <col min="12806" max="12806" width="12.5703125" style="26" customWidth="1"/>
    <col min="12807" max="12807" width="11" style="26" bestFit="1" customWidth="1"/>
    <col min="12808" max="12808" width="14.7109375" style="26" customWidth="1"/>
    <col min="12809" max="12809" width="52.85546875" style="26" customWidth="1"/>
    <col min="12810" max="12814" width="5.7109375" style="26" customWidth="1"/>
    <col min="12815" max="12815" width="6.7109375" style="26" customWidth="1"/>
    <col min="12816" max="12820" width="5.7109375" style="26" customWidth="1"/>
    <col min="12821" max="12821" width="6.7109375" style="26" customWidth="1"/>
    <col min="12822" max="12826" width="5.7109375" style="26" customWidth="1"/>
    <col min="12827" max="12827" width="6.7109375" style="26" customWidth="1"/>
    <col min="12828" max="12832" width="5.7109375" style="26" customWidth="1"/>
    <col min="12833" max="12841" width="6.7109375" style="26" customWidth="1"/>
    <col min="12842" max="12859" width="5.7109375" style="26" customWidth="1"/>
    <col min="12860" max="12860" width="6.7109375" style="26" customWidth="1"/>
    <col min="12861" max="12865" width="5.7109375" style="26" customWidth="1"/>
    <col min="12866" max="12866" width="52.7109375" style="26" customWidth="1"/>
    <col min="12867" max="12871" width="5.7109375" style="26" customWidth="1"/>
    <col min="12872" max="12872" width="6.7109375" style="26" customWidth="1"/>
    <col min="12873" max="12877" width="5.7109375" style="26" customWidth="1"/>
    <col min="12878" max="12878" width="6.7109375" style="26" customWidth="1"/>
    <col min="12879" max="12890" width="5.7109375" style="26" customWidth="1"/>
    <col min="12891" max="13056" width="11.42578125" style="26"/>
    <col min="13057" max="13057" width="33.42578125" style="26" customWidth="1"/>
    <col min="13058" max="13058" width="11.42578125" style="26" customWidth="1"/>
    <col min="13059" max="13059" width="24.28515625" style="26" customWidth="1"/>
    <col min="13060" max="13060" width="13.7109375" style="26" customWidth="1"/>
    <col min="13061" max="13061" width="14.28515625" style="26" customWidth="1"/>
    <col min="13062" max="13062" width="12.5703125" style="26" customWidth="1"/>
    <col min="13063" max="13063" width="11" style="26" bestFit="1" customWidth="1"/>
    <col min="13064" max="13064" width="14.7109375" style="26" customWidth="1"/>
    <col min="13065" max="13065" width="52.85546875" style="26" customWidth="1"/>
    <col min="13066" max="13070" width="5.7109375" style="26" customWidth="1"/>
    <col min="13071" max="13071" width="6.7109375" style="26" customWidth="1"/>
    <col min="13072" max="13076" width="5.7109375" style="26" customWidth="1"/>
    <col min="13077" max="13077" width="6.7109375" style="26" customWidth="1"/>
    <col min="13078" max="13082" width="5.7109375" style="26" customWidth="1"/>
    <col min="13083" max="13083" width="6.7109375" style="26" customWidth="1"/>
    <col min="13084" max="13088" width="5.7109375" style="26" customWidth="1"/>
    <col min="13089" max="13097" width="6.7109375" style="26" customWidth="1"/>
    <col min="13098" max="13115" width="5.7109375" style="26" customWidth="1"/>
    <col min="13116" max="13116" width="6.7109375" style="26" customWidth="1"/>
    <col min="13117" max="13121" width="5.7109375" style="26" customWidth="1"/>
    <col min="13122" max="13122" width="52.7109375" style="26" customWidth="1"/>
    <col min="13123" max="13127" width="5.7109375" style="26" customWidth="1"/>
    <col min="13128" max="13128" width="6.7109375" style="26" customWidth="1"/>
    <col min="13129" max="13133" width="5.7109375" style="26" customWidth="1"/>
    <col min="13134" max="13134" width="6.7109375" style="26" customWidth="1"/>
    <col min="13135" max="13146" width="5.7109375" style="26" customWidth="1"/>
    <col min="13147" max="13312" width="11.42578125" style="26"/>
    <col min="13313" max="13313" width="33.42578125" style="26" customWidth="1"/>
    <col min="13314" max="13314" width="11.42578125" style="26" customWidth="1"/>
    <col min="13315" max="13315" width="24.28515625" style="26" customWidth="1"/>
    <col min="13316" max="13316" width="13.7109375" style="26" customWidth="1"/>
    <col min="13317" max="13317" width="14.28515625" style="26" customWidth="1"/>
    <col min="13318" max="13318" width="12.5703125" style="26" customWidth="1"/>
    <col min="13319" max="13319" width="11" style="26" bestFit="1" customWidth="1"/>
    <col min="13320" max="13320" width="14.7109375" style="26" customWidth="1"/>
    <col min="13321" max="13321" width="52.85546875" style="26" customWidth="1"/>
    <col min="13322" max="13326" width="5.7109375" style="26" customWidth="1"/>
    <col min="13327" max="13327" width="6.7109375" style="26" customWidth="1"/>
    <col min="13328" max="13332" width="5.7109375" style="26" customWidth="1"/>
    <col min="13333" max="13333" width="6.7109375" style="26" customWidth="1"/>
    <col min="13334" max="13338" width="5.7109375" style="26" customWidth="1"/>
    <col min="13339" max="13339" width="6.7109375" style="26" customWidth="1"/>
    <col min="13340" max="13344" width="5.7109375" style="26" customWidth="1"/>
    <col min="13345" max="13353" width="6.7109375" style="26" customWidth="1"/>
    <col min="13354" max="13371" width="5.7109375" style="26" customWidth="1"/>
    <col min="13372" max="13372" width="6.7109375" style="26" customWidth="1"/>
    <col min="13373" max="13377" width="5.7109375" style="26" customWidth="1"/>
    <col min="13378" max="13378" width="52.7109375" style="26" customWidth="1"/>
    <col min="13379" max="13383" width="5.7109375" style="26" customWidth="1"/>
    <col min="13384" max="13384" width="6.7109375" style="26" customWidth="1"/>
    <col min="13385" max="13389" width="5.7109375" style="26" customWidth="1"/>
    <col min="13390" max="13390" width="6.7109375" style="26" customWidth="1"/>
    <col min="13391" max="13402" width="5.7109375" style="26" customWidth="1"/>
    <col min="13403" max="13568" width="11.42578125" style="26"/>
    <col min="13569" max="13569" width="33.42578125" style="26" customWidth="1"/>
    <col min="13570" max="13570" width="11.42578125" style="26" customWidth="1"/>
    <col min="13571" max="13571" width="24.28515625" style="26" customWidth="1"/>
    <col min="13572" max="13572" width="13.7109375" style="26" customWidth="1"/>
    <col min="13573" max="13573" width="14.28515625" style="26" customWidth="1"/>
    <col min="13574" max="13574" width="12.5703125" style="26" customWidth="1"/>
    <col min="13575" max="13575" width="11" style="26" bestFit="1" customWidth="1"/>
    <col min="13576" max="13576" width="14.7109375" style="26" customWidth="1"/>
    <col min="13577" max="13577" width="52.85546875" style="26" customWidth="1"/>
    <col min="13578" max="13582" width="5.7109375" style="26" customWidth="1"/>
    <col min="13583" max="13583" width="6.7109375" style="26" customWidth="1"/>
    <col min="13584" max="13588" width="5.7109375" style="26" customWidth="1"/>
    <col min="13589" max="13589" width="6.7109375" style="26" customWidth="1"/>
    <col min="13590" max="13594" width="5.7109375" style="26" customWidth="1"/>
    <col min="13595" max="13595" width="6.7109375" style="26" customWidth="1"/>
    <col min="13596" max="13600" width="5.7109375" style="26" customWidth="1"/>
    <col min="13601" max="13609" width="6.7109375" style="26" customWidth="1"/>
    <col min="13610" max="13627" width="5.7109375" style="26" customWidth="1"/>
    <col min="13628" max="13628" width="6.7109375" style="26" customWidth="1"/>
    <col min="13629" max="13633" width="5.7109375" style="26" customWidth="1"/>
    <col min="13634" max="13634" width="52.7109375" style="26" customWidth="1"/>
    <col min="13635" max="13639" width="5.7109375" style="26" customWidth="1"/>
    <col min="13640" max="13640" width="6.7109375" style="26" customWidth="1"/>
    <col min="13641" max="13645" width="5.7109375" style="26" customWidth="1"/>
    <col min="13646" max="13646" width="6.7109375" style="26" customWidth="1"/>
    <col min="13647" max="13658" width="5.7109375" style="26" customWidth="1"/>
    <col min="13659" max="13824" width="11.42578125" style="26"/>
    <col min="13825" max="13825" width="33.42578125" style="26" customWidth="1"/>
    <col min="13826" max="13826" width="11.42578125" style="26" customWidth="1"/>
    <col min="13827" max="13827" width="24.28515625" style="26" customWidth="1"/>
    <col min="13828" max="13828" width="13.7109375" style="26" customWidth="1"/>
    <col min="13829" max="13829" width="14.28515625" style="26" customWidth="1"/>
    <col min="13830" max="13830" width="12.5703125" style="26" customWidth="1"/>
    <col min="13831" max="13831" width="11" style="26" bestFit="1" customWidth="1"/>
    <col min="13832" max="13832" width="14.7109375" style="26" customWidth="1"/>
    <col min="13833" max="13833" width="52.85546875" style="26" customWidth="1"/>
    <col min="13834" max="13838" width="5.7109375" style="26" customWidth="1"/>
    <col min="13839" max="13839" width="6.7109375" style="26" customWidth="1"/>
    <col min="13840" max="13844" width="5.7109375" style="26" customWidth="1"/>
    <col min="13845" max="13845" width="6.7109375" style="26" customWidth="1"/>
    <col min="13846" max="13850" width="5.7109375" style="26" customWidth="1"/>
    <col min="13851" max="13851" width="6.7109375" style="26" customWidth="1"/>
    <col min="13852" max="13856" width="5.7109375" style="26" customWidth="1"/>
    <col min="13857" max="13865" width="6.7109375" style="26" customWidth="1"/>
    <col min="13866" max="13883" width="5.7109375" style="26" customWidth="1"/>
    <col min="13884" max="13884" width="6.7109375" style="26" customWidth="1"/>
    <col min="13885" max="13889" width="5.7109375" style="26" customWidth="1"/>
    <col min="13890" max="13890" width="52.7109375" style="26" customWidth="1"/>
    <col min="13891" max="13895" width="5.7109375" style="26" customWidth="1"/>
    <col min="13896" max="13896" width="6.7109375" style="26" customWidth="1"/>
    <col min="13897" max="13901" width="5.7109375" style="26" customWidth="1"/>
    <col min="13902" max="13902" width="6.7109375" style="26" customWidth="1"/>
    <col min="13903" max="13914" width="5.7109375" style="26" customWidth="1"/>
    <col min="13915" max="14080" width="11.42578125" style="26"/>
    <col min="14081" max="14081" width="33.42578125" style="26" customWidth="1"/>
    <col min="14082" max="14082" width="11.42578125" style="26" customWidth="1"/>
    <col min="14083" max="14083" width="24.28515625" style="26" customWidth="1"/>
    <col min="14084" max="14084" width="13.7109375" style="26" customWidth="1"/>
    <col min="14085" max="14085" width="14.28515625" style="26" customWidth="1"/>
    <col min="14086" max="14086" width="12.5703125" style="26" customWidth="1"/>
    <col min="14087" max="14087" width="11" style="26" bestFit="1" customWidth="1"/>
    <col min="14088" max="14088" width="14.7109375" style="26" customWidth="1"/>
    <col min="14089" max="14089" width="52.85546875" style="26" customWidth="1"/>
    <col min="14090" max="14094" width="5.7109375" style="26" customWidth="1"/>
    <col min="14095" max="14095" width="6.7109375" style="26" customWidth="1"/>
    <col min="14096" max="14100" width="5.7109375" style="26" customWidth="1"/>
    <col min="14101" max="14101" width="6.7109375" style="26" customWidth="1"/>
    <col min="14102" max="14106" width="5.7109375" style="26" customWidth="1"/>
    <col min="14107" max="14107" width="6.7109375" style="26" customWidth="1"/>
    <col min="14108" max="14112" width="5.7109375" style="26" customWidth="1"/>
    <col min="14113" max="14121" width="6.7109375" style="26" customWidth="1"/>
    <col min="14122" max="14139" width="5.7109375" style="26" customWidth="1"/>
    <col min="14140" max="14140" width="6.7109375" style="26" customWidth="1"/>
    <col min="14141" max="14145" width="5.7109375" style="26" customWidth="1"/>
    <col min="14146" max="14146" width="52.7109375" style="26" customWidth="1"/>
    <col min="14147" max="14151" width="5.7109375" style="26" customWidth="1"/>
    <col min="14152" max="14152" width="6.7109375" style="26" customWidth="1"/>
    <col min="14153" max="14157" width="5.7109375" style="26" customWidth="1"/>
    <col min="14158" max="14158" width="6.7109375" style="26" customWidth="1"/>
    <col min="14159" max="14170" width="5.7109375" style="26" customWidth="1"/>
    <col min="14171" max="14336" width="11.42578125" style="26"/>
    <col min="14337" max="14337" width="33.42578125" style="26" customWidth="1"/>
    <col min="14338" max="14338" width="11.42578125" style="26" customWidth="1"/>
    <col min="14339" max="14339" width="24.28515625" style="26" customWidth="1"/>
    <col min="14340" max="14340" width="13.7109375" style="26" customWidth="1"/>
    <col min="14341" max="14341" width="14.28515625" style="26" customWidth="1"/>
    <col min="14342" max="14342" width="12.5703125" style="26" customWidth="1"/>
    <col min="14343" max="14343" width="11" style="26" bestFit="1" customWidth="1"/>
    <col min="14344" max="14344" width="14.7109375" style="26" customWidth="1"/>
    <col min="14345" max="14345" width="52.85546875" style="26" customWidth="1"/>
    <col min="14346" max="14350" width="5.7109375" style="26" customWidth="1"/>
    <col min="14351" max="14351" width="6.7109375" style="26" customWidth="1"/>
    <col min="14352" max="14356" width="5.7109375" style="26" customWidth="1"/>
    <col min="14357" max="14357" width="6.7109375" style="26" customWidth="1"/>
    <col min="14358" max="14362" width="5.7109375" style="26" customWidth="1"/>
    <col min="14363" max="14363" width="6.7109375" style="26" customWidth="1"/>
    <col min="14364" max="14368" width="5.7109375" style="26" customWidth="1"/>
    <col min="14369" max="14377" width="6.7109375" style="26" customWidth="1"/>
    <col min="14378" max="14395" width="5.7109375" style="26" customWidth="1"/>
    <col min="14396" max="14396" width="6.7109375" style="26" customWidth="1"/>
    <col min="14397" max="14401" width="5.7109375" style="26" customWidth="1"/>
    <col min="14402" max="14402" width="52.7109375" style="26" customWidth="1"/>
    <col min="14403" max="14407" width="5.7109375" style="26" customWidth="1"/>
    <col min="14408" max="14408" width="6.7109375" style="26" customWidth="1"/>
    <col min="14409" max="14413" width="5.7109375" style="26" customWidth="1"/>
    <col min="14414" max="14414" width="6.7109375" style="26" customWidth="1"/>
    <col min="14415" max="14426" width="5.7109375" style="26" customWidth="1"/>
    <col min="14427" max="14592" width="11.42578125" style="26"/>
    <col min="14593" max="14593" width="33.42578125" style="26" customWidth="1"/>
    <col min="14594" max="14594" width="11.42578125" style="26" customWidth="1"/>
    <col min="14595" max="14595" width="24.28515625" style="26" customWidth="1"/>
    <col min="14596" max="14596" width="13.7109375" style="26" customWidth="1"/>
    <col min="14597" max="14597" width="14.28515625" style="26" customWidth="1"/>
    <col min="14598" max="14598" width="12.5703125" style="26" customWidth="1"/>
    <col min="14599" max="14599" width="11" style="26" bestFit="1" customWidth="1"/>
    <col min="14600" max="14600" width="14.7109375" style="26" customWidth="1"/>
    <col min="14601" max="14601" width="52.85546875" style="26" customWidth="1"/>
    <col min="14602" max="14606" width="5.7109375" style="26" customWidth="1"/>
    <col min="14607" max="14607" width="6.7109375" style="26" customWidth="1"/>
    <col min="14608" max="14612" width="5.7109375" style="26" customWidth="1"/>
    <col min="14613" max="14613" width="6.7109375" style="26" customWidth="1"/>
    <col min="14614" max="14618" width="5.7109375" style="26" customWidth="1"/>
    <col min="14619" max="14619" width="6.7109375" style="26" customWidth="1"/>
    <col min="14620" max="14624" width="5.7109375" style="26" customWidth="1"/>
    <col min="14625" max="14633" width="6.7109375" style="26" customWidth="1"/>
    <col min="14634" max="14651" width="5.7109375" style="26" customWidth="1"/>
    <col min="14652" max="14652" width="6.7109375" style="26" customWidth="1"/>
    <col min="14653" max="14657" width="5.7109375" style="26" customWidth="1"/>
    <col min="14658" max="14658" width="52.7109375" style="26" customWidth="1"/>
    <col min="14659" max="14663" width="5.7109375" style="26" customWidth="1"/>
    <col min="14664" max="14664" width="6.7109375" style="26" customWidth="1"/>
    <col min="14665" max="14669" width="5.7109375" style="26" customWidth="1"/>
    <col min="14670" max="14670" width="6.7109375" style="26" customWidth="1"/>
    <col min="14671" max="14682" width="5.7109375" style="26" customWidth="1"/>
    <col min="14683" max="14848" width="11.42578125" style="26"/>
    <col min="14849" max="14849" width="33.42578125" style="26" customWidth="1"/>
    <col min="14850" max="14850" width="11.42578125" style="26" customWidth="1"/>
    <col min="14851" max="14851" width="24.28515625" style="26" customWidth="1"/>
    <col min="14852" max="14852" width="13.7109375" style="26" customWidth="1"/>
    <col min="14853" max="14853" width="14.28515625" style="26" customWidth="1"/>
    <col min="14854" max="14854" width="12.5703125" style="26" customWidth="1"/>
    <col min="14855" max="14855" width="11" style="26" bestFit="1" customWidth="1"/>
    <col min="14856" max="14856" width="14.7109375" style="26" customWidth="1"/>
    <col min="14857" max="14857" width="52.85546875" style="26" customWidth="1"/>
    <col min="14858" max="14862" width="5.7109375" style="26" customWidth="1"/>
    <col min="14863" max="14863" width="6.7109375" style="26" customWidth="1"/>
    <col min="14864" max="14868" width="5.7109375" style="26" customWidth="1"/>
    <col min="14869" max="14869" width="6.7109375" style="26" customWidth="1"/>
    <col min="14870" max="14874" width="5.7109375" style="26" customWidth="1"/>
    <col min="14875" max="14875" width="6.7109375" style="26" customWidth="1"/>
    <col min="14876" max="14880" width="5.7109375" style="26" customWidth="1"/>
    <col min="14881" max="14889" width="6.7109375" style="26" customWidth="1"/>
    <col min="14890" max="14907" width="5.7109375" style="26" customWidth="1"/>
    <col min="14908" max="14908" width="6.7109375" style="26" customWidth="1"/>
    <col min="14909" max="14913" width="5.7109375" style="26" customWidth="1"/>
    <col min="14914" max="14914" width="52.7109375" style="26" customWidth="1"/>
    <col min="14915" max="14919" width="5.7109375" style="26" customWidth="1"/>
    <col min="14920" max="14920" width="6.7109375" style="26" customWidth="1"/>
    <col min="14921" max="14925" width="5.7109375" style="26" customWidth="1"/>
    <col min="14926" max="14926" width="6.7109375" style="26" customWidth="1"/>
    <col min="14927" max="14938" width="5.7109375" style="26" customWidth="1"/>
    <col min="14939" max="15104" width="11.42578125" style="26"/>
    <col min="15105" max="15105" width="33.42578125" style="26" customWidth="1"/>
    <col min="15106" max="15106" width="11.42578125" style="26" customWidth="1"/>
    <col min="15107" max="15107" width="24.28515625" style="26" customWidth="1"/>
    <col min="15108" max="15108" width="13.7109375" style="26" customWidth="1"/>
    <col min="15109" max="15109" width="14.28515625" style="26" customWidth="1"/>
    <col min="15110" max="15110" width="12.5703125" style="26" customWidth="1"/>
    <col min="15111" max="15111" width="11" style="26" bestFit="1" customWidth="1"/>
    <col min="15112" max="15112" width="14.7109375" style="26" customWidth="1"/>
    <col min="15113" max="15113" width="52.85546875" style="26" customWidth="1"/>
    <col min="15114" max="15118" width="5.7109375" style="26" customWidth="1"/>
    <col min="15119" max="15119" width="6.7109375" style="26" customWidth="1"/>
    <col min="15120" max="15124" width="5.7109375" style="26" customWidth="1"/>
    <col min="15125" max="15125" width="6.7109375" style="26" customWidth="1"/>
    <col min="15126" max="15130" width="5.7109375" style="26" customWidth="1"/>
    <col min="15131" max="15131" width="6.7109375" style="26" customWidth="1"/>
    <col min="15132" max="15136" width="5.7109375" style="26" customWidth="1"/>
    <col min="15137" max="15145" width="6.7109375" style="26" customWidth="1"/>
    <col min="15146" max="15163" width="5.7109375" style="26" customWidth="1"/>
    <col min="15164" max="15164" width="6.7109375" style="26" customWidth="1"/>
    <col min="15165" max="15169" width="5.7109375" style="26" customWidth="1"/>
    <col min="15170" max="15170" width="52.7109375" style="26" customWidth="1"/>
    <col min="15171" max="15175" width="5.7109375" style="26" customWidth="1"/>
    <col min="15176" max="15176" width="6.7109375" style="26" customWidth="1"/>
    <col min="15177" max="15181" width="5.7109375" style="26" customWidth="1"/>
    <col min="15182" max="15182" width="6.7109375" style="26" customWidth="1"/>
    <col min="15183" max="15194" width="5.7109375" style="26" customWidth="1"/>
    <col min="15195" max="15360" width="11.42578125" style="26"/>
    <col min="15361" max="15361" width="33.42578125" style="26" customWidth="1"/>
    <col min="15362" max="15362" width="11.42578125" style="26" customWidth="1"/>
    <col min="15363" max="15363" width="24.28515625" style="26" customWidth="1"/>
    <col min="15364" max="15364" width="13.7109375" style="26" customWidth="1"/>
    <col min="15365" max="15365" width="14.28515625" style="26" customWidth="1"/>
    <col min="15366" max="15366" width="12.5703125" style="26" customWidth="1"/>
    <col min="15367" max="15367" width="11" style="26" bestFit="1" customWidth="1"/>
    <col min="15368" max="15368" width="14.7109375" style="26" customWidth="1"/>
    <col min="15369" max="15369" width="52.85546875" style="26" customWidth="1"/>
    <col min="15370" max="15374" width="5.7109375" style="26" customWidth="1"/>
    <col min="15375" max="15375" width="6.7109375" style="26" customWidth="1"/>
    <col min="15376" max="15380" width="5.7109375" style="26" customWidth="1"/>
    <col min="15381" max="15381" width="6.7109375" style="26" customWidth="1"/>
    <col min="15382" max="15386" width="5.7109375" style="26" customWidth="1"/>
    <col min="15387" max="15387" width="6.7109375" style="26" customWidth="1"/>
    <col min="15388" max="15392" width="5.7109375" style="26" customWidth="1"/>
    <col min="15393" max="15401" width="6.7109375" style="26" customWidth="1"/>
    <col min="15402" max="15419" width="5.7109375" style="26" customWidth="1"/>
    <col min="15420" max="15420" width="6.7109375" style="26" customWidth="1"/>
    <col min="15421" max="15425" width="5.7109375" style="26" customWidth="1"/>
    <col min="15426" max="15426" width="52.7109375" style="26" customWidth="1"/>
    <col min="15427" max="15431" width="5.7109375" style="26" customWidth="1"/>
    <col min="15432" max="15432" width="6.7109375" style="26" customWidth="1"/>
    <col min="15433" max="15437" width="5.7109375" style="26" customWidth="1"/>
    <col min="15438" max="15438" width="6.7109375" style="26" customWidth="1"/>
    <col min="15439" max="15450" width="5.7109375" style="26" customWidth="1"/>
    <col min="15451" max="15616" width="11.42578125" style="26"/>
    <col min="15617" max="15617" width="33.42578125" style="26" customWidth="1"/>
    <col min="15618" max="15618" width="11.42578125" style="26" customWidth="1"/>
    <col min="15619" max="15619" width="24.28515625" style="26" customWidth="1"/>
    <col min="15620" max="15620" width="13.7109375" style="26" customWidth="1"/>
    <col min="15621" max="15621" width="14.28515625" style="26" customWidth="1"/>
    <col min="15622" max="15622" width="12.5703125" style="26" customWidth="1"/>
    <col min="15623" max="15623" width="11" style="26" bestFit="1" customWidth="1"/>
    <col min="15624" max="15624" width="14.7109375" style="26" customWidth="1"/>
    <col min="15625" max="15625" width="52.85546875" style="26" customWidth="1"/>
    <col min="15626" max="15630" width="5.7109375" style="26" customWidth="1"/>
    <col min="15631" max="15631" width="6.7109375" style="26" customWidth="1"/>
    <col min="15632" max="15636" width="5.7109375" style="26" customWidth="1"/>
    <col min="15637" max="15637" width="6.7109375" style="26" customWidth="1"/>
    <col min="15638" max="15642" width="5.7109375" style="26" customWidth="1"/>
    <col min="15643" max="15643" width="6.7109375" style="26" customWidth="1"/>
    <col min="15644" max="15648" width="5.7109375" style="26" customWidth="1"/>
    <col min="15649" max="15657" width="6.7109375" style="26" customWidth="1"/>
    <col min="15658" max="15675" width="5.7109375" style="26" customWidth="1"/>
    <col min="15676" max="15676" width="6.7109375" style="26" customWidth="1"/>
    <col min="15677" max="15681" width="5.7109375" style="26" customWidth="1"/>
    <col min="15682" max="15682" width="52.7109375" style="26" customWidth="1"/>
    <col min="15683" max="15687" width="5.7109375" style="26" customWidth="1"/>
    <col min="15688" max="15688" width="6.7109375" style="26" customWidth="1"/>
    <col min="15689" max="15693" width="5.7109375" style="26" customWidth="1"/>
    <col min="15694" max="15694" width="6.7109375" style="26" customWidth="1"/>
    <col min="15695" max="15706" width="5.7109375" style="26" customWidth="1"/>
    <col min="15707" max="15872" width="11.42578125" style="26"/>
    <col min="15873" max="15873" width="33.42578125" style="26" customWidth="1"/>
    <col min="15874" max="15874" width="11.42578125" style="26" customWidth="1"/>
    <col min="15875" max="15875" width="24.28515625" style="26" customWidth="1"/>
    <col min="15876" max="15876" width="13.7109375" style="26" customWidth="1"/>
    <col min="15877" max="15877" width="14.28515625" style="26" customWidth="1"/>
    <col min="15878" max="15878" width="12.5703125" style="26" customWidth="1"/>
    <col min="15879" max="15879" width="11" style="26" bestFit="1" customWidth="1"/>
    <col min="15880" max="15880" width="14.7109375" style="26" customWidth="1"/>
    <col min="15881" max="15881" width="52.85546875" style="26" customWidth="1"/>
    <col min="15882" max="15886" width="5.7109375" style="26" customWidth="1"/>
    <col min="15887" max="15887" width="6.7109375" style="26" customWidth="1"/>
    <col min="15888" max="15892" width="5.7109375" style="26" customWidth="1"/>
    <col min="15893" max="15893" width="6.7109375" style="26" customWidth="1"/>
    <col min="15894" max="15898" width="5.7109375" style="26" customWidth="1"/>
    <col min="15899" max="15899" width="6.7109375" style="26" customWidth="1"/>
    <col min="15900" max="15904" width="5.7109375" style="26" customWidth="1"/>
    <col min="15905" max="15913" width="6.7109375" style="26" customWidth="1"/>
    <col min="15914" max="15931" width="5.7109375" style="26" customWidth="1"/>
    <col min="15932" max="15932" width="6.7109375" style="26" customWidth="1"/>
    <col min="15933" max="15937" width="5.7109375" style="26" customWidth="1"/>
    <col min="15938" max="15938" width="52.7109375" style="26" customWidth="1"/>
    <col min="15939" max="15943" width="5.7109375" style="26" customWidth="1"/>
    <col min="15944" max="15944" width="6.7109375" style="26" customWidth="1"/>
    <col min="15945" max="15949" width="5.7109375" style="26" customWidth="1"/>
    <col min="15950" max="15950" width="6.7109375" style="26" customWidth="1"/>
    <col min="15951" max="15962" width="5.7109375" style="26" customWidth="1"/>
    <col min="15963" max="16128" width="11.42578125" style="26"/>
    <col min="16129" max="16129" width="33.42578125" style="26" customWidth="1"/>
    <col min="16130" max="16130" width="11.42578125" style="26" customWidth="1"/>
    <col min="16131" max="16131" width="24.28515625" style="26" customWidth="1"/>
    <col min="16132" max="16132" width="13.7109375" style="26" customWidth="1"/>
    <col min="16133" max="16133" width="14.28515625" style="26" customWidth="1"/>
    <col min="16134" max="16134" width="12.5703125" style="26" customWidth="1"/>
    <col min="16135" max="16135" width="11" style="26" bestFit="1" customWidth="1"/>
    <col min="16136" max="16136" width="14.7109375" style="26" customWidth="1"/>
    <col min="16137" max="16137" width="52.85546875" style="26" customWidth="1"/>
    <col min="16138" max="16142" width="5.7109375" style="26" customWidth="1"/>
    <col min="16143" max="16143" width="6.7109375" style="26" customWidth="1"/>
    <col min="16144" max="16148" width="5.7109375" style="26" customWidth="1"/>
    <col min="16149" max="16149" width="6.7109375" style="26" customWidth="1"/>
    <col min="16150" max="16154" width="5.7109375" style="26" customWidth="1"/>
    <col min="16155" max="16155" width="6.7109375" style="26" customWidth="1"/>
    <col min="16156" max="16160" width="5.7109375" style="26" customWidth="1"/>
    <col min="16161" max="16169" width="6.7109375" style="26" customWidth="1"/>
    <col min="16170" max="16187" width="5.7109375" style="26" customWidth="1"/>
    <col min="16188" max="16188" width="6.7109375" style="26" customWidth="1"/>
    <col min="16189" max="16193" width="5.7109375" style="26" customWidth="1"/>
    <col min="16194" max="16194" width="52.7109375" style="26" customWidth="1"/>
    <col min="16195" max="16199" width="5.7109375" style="26" customWidth="1"/>
    <col min="16200" max="16200" width="6.7109375" style="26" customWidth="1"/>
    <col min="16201" max="16205" width="5.7109375" style="26" customWidth="1"/>
    <col min="16206" max="16206" width="6.7109375" style="26" customWidth="1"/>
    <col min="16207" max="16218" width="5.7109375" style="26" customWidth="1"/>
    <col min="16219" max="16384" width="11.42578125" style="26"/>
  </cols>
  <sheetData>
    <row r="1" spans="1:62">
      <c r="A1" s="192"/>
      <c r="B1" s="192"/>
      <c r="C1" s="192"/>
      <c r="D1" s="192"/>
      <c r="E1" s="192"/>
      <c r="F1" s="192"/>
      <c r="G1" s="192"/>
      <c r="H1" s="25"/>
    </row>
    <row r="2" spans="1:62" ht="12.75" customHeight="1">
      <c r="A2" s="193" t="s">
        <v>42</v>
      </c>
      <c r="B2" s="193"/>
      <c r="C2" s="193"/>
      <c r="D2" s="193"/>
      <c r="E2" s="193"/>
      <c r="F2" s="193"/>
      <c r="G2" s="193"/>
      <c r="H2" s="25"/>
    </row>
    <row r="3" spans="1:62" ht="12.75" customHeight="1">
      <c r="A3" s="193"/>
      <c r="B3" s="193"/>
      <c r="C3" s="193"/>
      <c r="D3" s="193"/>
      <c r="E3" s="193"/>
      <c r="F3" s="193"/>
      <c r="G3" s="193"/>
      <c r="H3" s="25"/>
      <c r="I3" s="26" t="s">
        <v>43</v>
      </c>
    </row>
    <row r="4" spans="1:62" ht="12.75" customHeight="1">
      <c r="A4" s="193"/>
      <c r="B4" s="193"/>
      <c r="C4" s="193"/>
      <c r="D4" s="193"/>
      <c r="E4" s="193"/>
      <c r="F4" s="193"/>
      <c r="G4" s="193"/>
      <c r="H4" s="25"/>
      <c r="I4" s="26" t="s">
        <v>44</v>
      </c>
    </row>
    <row r="5" spans="1:62" ht="12.75" customHeight="1">
      <c r="A5" s="193"/>
      <c r="B5" s="193"/>
      <c r="C5" s="193"/>
      <c r="D5" s="193"/>
      <c r="E5" s="193"/>
      <c r="F5" s="193"/>
      <c r="G5" s="193"/>
      <c r="H5" s="25"/>
      <c r="I5" s="26" t="s">
        <v>45</v>
      </c>
    </row>
    <row r="6" spans="1:62" s="28" customFormat="1" ht="15" customHeight="1">
      <c r="A6" s="186" t="s">
        <v>46</v>
      </c>
      <c r="B6" s="186"/>
      <c r="C6" s="186"/>
      <c r="D6" s="186"/>
      <c r="E6" s="186"/>
      <c r="F6" s="186"/>
      <c r="G6" s="186"/>
      <c r="H6" s="25"/>
      <c r="AB6" s="29"/>
    </row>
    <row r="7" spans="1:62" ht="15" customHeight="1">
      <c r="A7" s="155" t="s">
        <v>47</v>
      </c>
      <c r="B7" s="190" t="s">
        <v>48</v>
      </c>
      <c r="C7" s="190"/>
      <c r="D7" s="190"/>
      <c r="E7" s="179" t="s">
        <v>49</v>
      </c>
      <c r="F7" s="179"/>
      <c r="G7" s="179"/>
      <c r="H7" s="25"/>
      <c r="BH7" s="30"/>
      <c r="BI7" s="30"/>
      <c r="BJ7" s="30"/>
    </row>
    <row r="8" spans="1:62" ht="46.5" customHeight="1">
      <c r="A8" s="60" t="str">
        <f>[1]CCI!D13</f>
        <v>Satisfacción del cliente</v>
      </c>
      <c r="B8" s="191" t="e">
        <f>#REF!</f>
        <v>#REF!</v>
      </c>
      <c r="C8" s="191"/>
      <c r="D8" s="191"/>
      <c r="E8" s="188" t="s">
        <v>43</v>
      </c>
      <c r="F8" s="188"/>
      <c r="G8" s="188"/>
      <c r="H8" s="25"/>
      <c r="BH8" s="30"/>
      <c r="BI8" s="52"/>
      <c r="BJ8" s="30"/>
    </row>
    <row r="9" spans="1:62" ht="14.25" customHeight="1">
      <c r="A9" s="179" t="s">
        <v>50</v>
      </c>
      <c r="B9" s="179"/>
      <c r="C9" s="179"/>
      <c r="D9" s="179"/>
      <c r="E9" s="179"/>
      <c r="F9" s="179"/>
      <c r="G9" s="179"/>
      <c r="H9" s="25"/>
      <c r="BH9" s="30"/>
      <c r="BI9" s="53"/>
      <c r="BJ9" s="30"/>
    </row>
    <row r="10" spans="1:62" ht="32.25" customHeight="1">
      <c r="A10" s="189" t="e">
        <f>#REF!</f>
        <v>#REF!</v>
      </c>
      <c r="B10" s="189"/>
      <c r="C10" s="189"/>
      <c r="D10" s="189"/>
      <c r="E10" s="189"/>
      <c r="F10" s="189"/>
      <c r="G10" s="189"/>
      <c r="H10" s="25"/>
      <c r="BH10" s="30"/>
      <c r="BI10" s="53"/>
      <c r="BJ10" s="30"/>
    </row>
    <row r="11" spans="1:62" ht="14.25" customHeight="1">
      <c r="A11" s="179" t="s">
        <v>51</v>
      </c>
      <c r="B11" s="179"/>
      <c r="C11" s="179"/>
      <c r="D11" s="179"/>
      <c r="E11" s="179"/>
      <c r="F11" s="179"/>
      <c r="G11" s="179"/>
      <c r="H11" s="25"/>
      <c r="BH11" s="30"/>
      <c r="BI11" s="53"/>
      <c r="BJ11" s="30"/>
    </row>
    <row r="12" spans="1:62" ht="32.25" customHeight="1">
      <c r="A12" s="189" t="e">
        <f>#REF!</f>
        <v>#REF!</v>
      </c>
      <c r="B12" s="189"/>
      <c r="C12" s="189"/>
      <c r="D12" s="189"/>
      <c r="E12" s="189"/>
      <c r="F12" s="189"/>
      <c r="G12" s="189"/>
      <c r="H12" s="25"/>
      <c r="BH12" s="30"/>
      <c r="BI12" s="53"/>
      <c r="BJ12" s="30"/>
    </row>
    <row r="13" spans="1:62" ht="14.25" customHeight="1">
      <c r="A13" s="179" t="s">
        <v>52</v>
      </c>
      <c r="B13" s="179"/>
      <c r="C13" s="179"/>
      <c r="D13" s="190" t="s">
        <v>53</v>
      </c>
      <c r="E13" s="190"/>
      <c r="F13" s="190"/>
      <c r="G13" s="190"/>
      <c r="H13" s="25"/>
      <c r="BH13" s="30"/>
      <c r="BI13" s="53"/>
      <c r="BJ13" s="30"/>
    </row>
    <row r="14" spans="1:62" ht="12.75" customHeight="1">
      <c r="A14" s="185" t="s">
        <v>97</v>
      </c>
      <c r="B14" s="185"/>
      <c r="C14" s="185"/>
      <c r="D14" s="188" t="s">
        <v>41</v>
      </c>
      <c r="E14" s="188"/>
      <c r="F14" s="188"/>
      <c r="G14" s="188"/>
      <c r="H14" s="25"/>
      <c r="BH14" s="30"/>
      <c r="BI14" s="53"/>
      <c r="BJ14" s="30"/>
    </row>
    <row r="15" spans="1:62" ht="22.5" customHeight="1">
      <c r="A15" s="185"/>
      <c r="B15" s="185"/>
      <c r="C15" s="185"/>
      <c r="D15" s="188"/>
      <c r="E15" s="188"/>
      <c r="F15" s="188"/>
      <c r="G15" s="188"/>
      <c r="H15" s="25"/>
      <c r="BH15" s="30"/>
      <c r="BI15" s="53"/>
      <c r="BJ15" s="30"/>
    </row>
    <row r="16" spans="1:62" ht="14.25" customHeight="1">
      <c r="A16" s="179" t="s">
        <v>55</v>
      </c>
      <c r="B16" s="179"/>
      <c r="C16" s="179"/>
      <c r="D16" s="179" t="s">
        <v>56</v>
      </c>
      <c r="E16" s="179"/>
      <c r="F16" s="179"/>
      <c r="G16" s="179"/>
      <c r="H16" s="25"/>
      <c r="BH16" s="30"/>
      <c r="BI16" s="53"/>
      <c r="BJ16" s="30"/>
    </row>
    <row r="17" spans="1:61" ht="21" customHeight="1">
      <c r="A17" s="188" t="str">
        <f>'Consolidado 2019 '!F9</f>
        <v>Anual</v>
      </c>
      <c r="B17" s="188"/>
      <c r="C17" s="188"/>
      <c r="D17" s="188" t="s">
        <v>98</v>
      </c>
      <c r="E17" s="188"/>
      <c r="F17" s="188"/>
      <c r="G17" s="188"/>
      <c r="H17" s="25"/>
      <c r="BI17" s="54"/>
    </row>
    <row r="18" spans="1:61" ht="8.25" customHeight="1">
      <c r="A18" s="188"/>
      <c r="B18" s="188"/>
      <c r="C18" s="188"/>
      <c r="D18" s="188"/>
      <c r="E18" s="188"/>
      <c r="F18" s="188"/>
      <c r="G18" s="188"/>
      <c r="H18" s="25"/>
    </row>
    <row r="19" spans="1:61" ht="14.25" customHeight="1">
      <c r="A19" s="182" t="s">
        <v>58</v>
      </c>
      <c r="B19" s="182"/>
      <c r="C19" s="182"/>
      <c r="D19" s="182"/>
      <c r="E19" s="182"/>
      <c r="F19" s="182"/>
      <c r="G19" s="182"/>
      <c r="H19" s="25"/>
    </row>
    <row r="20" spans="1:61" ht="14.25" customHeight="1">
      <c r="A20" s="31"/>
      <c r="B20" s="31"/>
      <c r="C20" s="31"/>
      <c r="D20" s="31"/>
      <c r="E20" s="31"/>
      <c r="F20" s="31"/>
      <c r="G20" s="31"/>
      <c r="H20" s="25"/>
    </row>
    <row r="21" spans="1:61" s="34" customFormat="1" ht="69" customHeight="1">
      <c r="B21" s="157" t="s">
        <v>60</v>
      </c>
      <c r="C21" s="152" t="s">
        <v>28</v>
      </c>
      <c r="D21" s="157" t="s">
        <v>48</v>
      </c>
      <c r="E21" s="159"/>
      <c r="F21" s="33"/>
      <c r="H21" s="25"/>
    </row>
    <row r="22" spans="1:61" s="34" customFormat="1" ht="45" customHeight="1">
      <c r="B22" s="41" t="s">
        <v>223</v>
      </c>
      <c r="C22" s="56">
        <f>O126</f>
        <v>0.86309075539844826</v>
      </c>
      <c r="D22" s="56" t="e">
        <f>B8</f>
        <v>#REF!</v>
      </c>
      <c r="E22" s="43"/>
      <c r="F22" s="44"/>
      <c r="H22" s="25"/>
    </row>
    <row r="23" spans="1:61" s="34" customFormat="1" ht="14.25" customHeight="1">
      <c r="A23" s="31"/>
      <c r="B23" s="183"/>
      <c r="C23" s="183"/>
      <c r="D23" s="45"/>
      <c r="E23" s="46"/>
      <c r="F23" s="47"/>
      <c r="H23" s="25"/>
    </row>
    <row r="24" spans="1:61" ht="14.25" customHeight="1">
      <c r="A24" s="184" t="s">
        <v>65</v>
      </c>
      <c r="B24" s="184"/>
      <c r="C24" s="184"/>
      <c r="D24" s="184"/>
      <c r="E24" s="184"/>
      <c r="F24" s="184"/>
      <c r="G24" s="184"/>
      <c r="H24" s="25"/>
    </row>
    <row r="25" spans="1:61" ht="14.25" customHeight="1">
      <c r="A25" s="185"/>
      <c r="B25" s="185"/>
      <c r="C25" s="185"/>
      <c r="D25" s="185"/>
      <c r="E25" s="185"/>
      <c r="F25" s="185"/>
      <c r="G25" s="185"/>
      <c r="H25" s="25"/>
    </row>
    <row r="26" spans="1:61" ht="307.5" customHeight="1">
      <c r="A26" s="185"/>
      <c r="B26" s="185"/>
      <c r="C26" s="185"/>
      <c r="D26" s="185"/>
      <c r="E26" s="185"/>
      <c r="F26" s="185"/>
      <c r="G26" s="185"/>
      <c r="H26" s="25"/>
    </row>
    <row r="27" spans="1:61">
      <c r="A27" s="186" t="s">
        <v>66</v>
      </c>
      <c r="B27" s="186"/>
      <c r="C27" s="186"/>
      <c r="D27" s="186"/>
      <c r="E27" s="186"/>
      <c r="F27" s="186"/>
      <c r="G27" s="186"/>
      <c r="H27" s="184"/>
    </row>
    <row r="28" spans="1:61" s="37" customFormat="1" ht="43.5" customHeight="1">
      <c r="A28" s="157" t="s">
        <v>60</v>
      </c>
      <c r="B28" s="187" t="s">
        <v>67</v>
      </c>
      <c r="C28" s="187"/>
      <c r="D28" s="187"/>
      <c r="E28" s="187"/>
      <c r="F28" s="187"/>
      <c r="G28" s="152" t="s">
        <v>68</v>
      </c>
      <c r="H28" s="152" t="s">
        <v>69</v>
      </c>
    </row>
    <row r="29" spans="1:61" ht="99.95" customHeight="1">
      <c r="A29" s="72" t="s">
        <v>224</v>
      </c>
      <c r="B29" s="178" t="s">
        <v>235</v>
      </c>
      <c r="C29" s="178"/>
      <c r="D29" s="178"/>
      <c r="E29" s="178"/>
      <c r="F29" s="178"/>
      <c r="G29" s="39"/>
      <c r="H29" s="157" t="s">
        <v>99</v>
      </c>
    </row>
    <row r="32" spans="1:61">
      <c r="I32" s="179" t="s">
        <v>225</v>
      </c>
      <c r="J32" s="179"/>
      <c r="K32" s="179"/>
      <c r="L32" s="179"/>
      <c r="M32" s="179"/>
      <c r="N32" s="112"/>
    </row>
    <row r="33" spans="8:17" ht="12.75" customHeight="1">
      <c r="I33" s="180" t="s">
        <v>93</v>
      </c>
      <c r="J33" s="181" t="s">
        <v>94</v>
      </c>
      <c r="K33" s="181"/>
      <c r="L33" s="181"/>
      <c r="M33" s="181"/>
      <c r="N33" s="113"/>
    </row>
    <row r="34" spans="8:17" ht="38.25">
      <c r="I34" s="180"/>
      <c r="J34" s="152" t="s">
        <v>126</v>
      </c>
      <c r="K34" s="152" t="s">
        <v>95</v>
      </c>
      <c r="L34" s="152" t="s">
        <v>118</v>
      </c>
      <c r="M34" s="152" t="s">
        <v>119</v>
      </c>
      <c r="N34" s="152" t="s">
        <v>120</v>
      </c>
      <c r="O34" s="152" t="s">
        <v>192</v>
      </c>
      <c r="P34" s="110"/>
      <c r="Q34" s="34"/>
    </row>
    <row r="35" spans="8:17" ht="63.75">
      <c r="H35" s="107" t="s">
        <v>191</v>
      </c>
      <c r="I35" s="114" t="s">
        <v>127</v>
      </c>
      <c r="J35" s="63">
        <v>115</v>
      </c>
      <c r="K35" s="63">
        <v>154</v>
      </c>
      <c r="L35" s="63">
        <v>14</v>
      </c>
      <c r="M35" s="63">
        <v>3</v>
      </c>
      <c r="N35" s="71">
        <f>M35+L35+K35+J35</f>
        <v>286</v>
      </c>
      <c r="O35" s="156">
        <f>(J35+K35)/N35</f>
        <v>0.94055944055944052</v>
      </c>
      <c r="P35" s="111"/>
      <c r="Q35" s="34"/>
    </row>
    <row r="36" spans="8:17" ht="25.5">
      <c r="I36" s="114" t="s">
        <v>128</v>
      </c>
      <c r="J36" s="63">
        <v>124</v>
      </c>
      <c r="K36" s="63">
        <v>140</v>
      </c>
      <c r="L36" s="63">
        <v>17</v>
      </c>
      <c r="M36" s="63">
        <v>5</v>
      </c>
      <c r="N36" s="71">
        <f t="shared" ref="N36:N99" si="0">M36+L36+K36+J36</f>
        <v>286</v>
      </c>
      <c r="O36" s="156">
        <f t="shared" ref="O36:O99" si="1">(J36+K36)/N36</f>
        <v>0.92307692307692313</v>
      </c>
      <c r="P36" s="111"/>
      <c r="Q36" s="34"/>
    </row>
    <row r="37" spans="8:17" ht="38.25">
      <c r="I37" s="117" t="s">
        <v>129</v>
      </c>
      <c r="J37" s="63">
        <v>149</v>
      </c>
      <c r="K37" s="63">
        <v>96</v>
      </c>
      <c r="L37" s="63">
        <v>34</v>
      </c>
      <c r="M37" s="63">
        <v>7</v>
      </c>
      <c r="N37" s="71">
        <f t="shared" si="0"/>
        <v>286</v>
      </c>
      <c r="O37" s="156">
        <f t="shared" si="1"/>
        <v>0.85664335664335667</v>
      </c>
      <c r="P37" s="111"/>
      <c r="Q37" s="34"/>
    </row>
    <row r="38" spans="8:17" ht="25.5">
      <c r="I38" s="117" t="s">
        <v>130</v>
      </c>
      <c r="J38" s="63">
        <v>149</v>
      </c>
      <c r="K38" s="63">
        <v>120</v>
      </c>
      <c r="L38" s="63">
        <v>14</v>
      </c>
      <c r="M38" s="63">
        <v>3</v>
      </c>
      <c r="N38" s="71">
        <f t="shared" si="0"/>
        <v>286</v>
      </c>
      <c r="O38" s="156">
        <f t="shared" si="1"/>
        <v>0.94055944055944052</v>
      </c>
      <c r="P38" s="111"/>
      <c r="Q38" s="34"/>
    </row>
    <row r="39" spans="8:17" ht="25.5">
      <c r="I39" s="119" t="s">
        <v>131</v>
      </c>
      <c r="J39" s="63">
        <v>133</v>
      </c>
      <c r="K39" s="63">
        <v>107</v>
      </c>
      <c r="L39" s="63">
        <v>37</v>
      </c>
      <c r="M39" s="63">
        <v>9</v>
      </c>
      <c r="N39" s="120">
        <f t="shared" si="0"/>
        <v>286</v>
      </c>
      <c r="O39" s="121">
        <f t="shared" si="1"/>
        <v>0.83916083916083917</v>
      </c>
      <c r="P39" s="111"/>
      <c r="Q39" s="34"/>
    </row>
    <row r="40" spans="8:17" ht="25.5">
      <c r="I40" s="117" t="s">
        <v>132</v>
      </c>
      <c r="J40" s="63">
        <v>182</v>
      </c>
      <c r="K40" s="63">
        <v>82</v>
      </c>
      <c r="L40" s="63">
        <v>19</v>
      </c>
      <c r="M40" s="63">
        <v>3</v>
      </c>
      <c r="N40" s="71">
        <f t="shared" si="0"/>
        <v>286</v>
      </c>
      <c r="O40" s="156">
        <f t="shared" si="1"/>
        <v>0.92307692307692313</v>
      </c>
      <c r="P40" s="111"/>
      <c r="Q40" s="34"/>
    </row>
    <row r="41" spans="8:17" ht="38.25">
      <c r="I41" s="117" t="s">
        <v>133</v>
      </c>
      <c r="J41" s="63">
        <v>126</v>
      </c>
      <c r="K41" s="63">
        <v>134</v>
      </c>
      <c r="L41" s="63">
        <v>23</v>
      </c>
      <c r="M41" s="63">
        <v>3</v>
      </c>
      <c r="N41" s="71">
        <f t="shared" si="0"/>
        <v>286</v>
      </c>
      <c r="O41" s="122">
        <f t="shared" si="1"/>
        <v>0.90909090909090906</v>
      </c>
      <c r="P41" s="111"/>
      <c r="Q41" s="34"/>
    </row>
    <row r="42" spans="8:17" ht="25.5">
      <c r="I42" s="117" t="s">
        <v>139</v>
      </c>
      <c r="J42" s="63">
        <v>136</v>
      </c>
      <c r="K42" s="63">
        <v>109</v>
      </c>
      <c r="L42" s="63">
        <v>34</v>
      </c>
      <c r="M42" s="63">
        <v>7</v>
      </c>
      <c r="N42" s="71">
        <f t="shared" si="0"/>
        <v>286</v>
      </c>
      <c r="O42" s="122">
        <f t="shared" si="1"/>
        <v>0.85664335664335667</v>
      </c>
      <c r="P42" s="111"/>
      <c r="Q42" s="34"/>
    </row>
    <row r="43" spans="8:17" ht="25.5">
      <c r="I43" s="117" t="s">
        <v>134</v>
      </c>
      <c r="J43" s="63">
        <v>113</v>
      </c>
      <c r="K43" s="63">
        <v>131</v>
      </c>
      <c r="L43" s="63">
        <v>36</v>
      </c>
      <c r="M43" s="63">
        <v>6</v>
      </c>
      <c r="N43" s="71">
        <f t="shared" si="0"/>
        <v>286</v>
      </c>
      <c r="O43" s="122">
        <f t="shared" si="1"/>
        <v>0.85314685314685312</v>
      </c>
      <c r="P43" s="111"/>
      <c r="Q43" s="34"/>
    </row>
    <row r="44" spans="8:17" ht="51">
      <c r="I44" s="117" t="s">
        <v>135</v>
      </c>
      <c r="J44" s="63">
        <v>124</v>
      </c>
      <c r="K44" s="63">
        <v>121</v>
      </c>
      <c r="L44" s="63">
        <v>34</v>
      </c>
      <c r="M44" s="63">
        <v>7</v>
      </c>
      <c r="N44" s="71">
        <f t="shared" si="0"/>
        <v>286</v>
      </c>
      <c r="O44" s="122">
        <f t="shared" si="1"/>
        <v>0.85664335664335667</v>
      </c>
      <c r="P44" s="111"/>
      <c r="Q44" s="34"/>
    </row>
    <row r="45" spans="8:17" ht="25.5">
      <c r="I45" s="117" t="s">
        <v>136</v>
      </c>
      <c r="J45" s="63">
        <v>84</v>
      </c>
      <c r="K45" s="63">
        <v>149</v>
      </c>
      <c r="L45" s="63">
        <v>38</v>
      </c>
      <c r="M45" s="63">
        <v>15</v>
      </c>
      <c r="N45" s="71">
        <f t="shared" si="0"/>
        <v>286</v>
      </c>
      <c r="O45" s="122">
        <f t="shared" si="1"/>
        <v>0.81468531468531469</v>
      </c>
      <c r="P45" s="111"/>
      <c r="Q45" s="34"/>
    </row>
    <row r="46" spans="8:17" ht="38.25">
      <c r="I46" s="117" t="s">
        <v>137</v>
      </c>
      <c r="J46" s="62">
        <v>85</v>
      </c>
      <c r="K46" s="62">
        <v>124</v>
      </c>
      <c r="L46" s="62">
        <v>58</v>
      </c>
      <c r="M46" s="62">
        <v>19</v>
      </c>
      <c r="N46" s="71">
        <f t="shared" si="0"/>
        <v>286</v>
      </c>
      <c r="O46" s="122">
        <f t="shared" si="1"/>
        <v>0.73076923076923073</v>
      </c>
      <c r="P46" s="111"/>
      <c r="Q46" s="34"/>
    </row>
    <row r="47" spans="8:17" ht="38.25">
      <c r="I47" s="117" t="s">
        <v>138</v>
      </c>
      <c r="J47" s="62">
        <v>93</v>
      </c>
      <c r="K47" s="62">
        <v>126</v>
      </c>
      <c r="L47" s="62">
        <v>45</v>
      </c>
      <c r="M47" s="62">
        <v>22</v>
      </c>
      <c r="N47" s="71">
        <f t="shared" si="0"/>
        <v>286</v>
      </c>
      <c r="O47" s="122">
        <f t="shared" si="1"/>
        <v>0.76573426573426573</v>
      </c>
      <c r="P47" s="111"/>
      <c r="Q47" s="34"/>
    </row>
    <row r="48" spans="8:17" ht="25.5">
      <c r="I48" s="117" t="s">
        <v>140</v>
      </c>
      <c r="J48" s="63">
        <v>102</v>
      </c>
      <c r="K48" s="63">
        <v>132</v>
      </c>
      <c r="L48" s="63">
        <v>41</v>
      </c>
      <c r="M48" s="63">
        <v>11</v>
      </c>
      <c r="N48" s="71">
        <f t="shared" si="0"/>
        <v>286</v>
      </c>
      <c r="O48" s="122">
        <f t="shared" si="1"/>
        <v>0.81818181818181823</v>
      </c>
      <c r="P48" s="111"/>
      <c r="Q48" s="34"/>
    </row>
    <row r="49" spans="9:17" ht="25.5">
      <c r="I49" s="117" t="s">
        <v>141</v>
      </c>
      <c r="J49" s="63">
        <v>172</v>
      </c>
      <c r="K49" s="63">
        <v>95</v>
      </c>
      <c r="L49" s="63">
        <v>15</v>
      </c>
      <c r="M49" s="63">
        <v>4</v>
      </c>
      <c r="N49" s="71">
        <f t="shared" si="0"/>
        <v>286</v>
      </c>
      <c r="O49" s="122">
        <f t="shared" si="1"/>
        <v>0.93356643356643354</v>
      </c>
      <c r="P49" s="111"/>
      <c r="Q49" s="34"/>
    </row>
    <row r="50" spans="9:17" ht="25.5">
      <c r="I50" s="117" t="s">
        <v>142</v>
      </c>
      <c r="J50" s="166">
        <v>114</v>
      </c>
      <c r="K50" s="166">
        <v>119</v>
      </c>
      <c r="L50" s="166">
        <v>34</v>
      </c>
      <c r="M50" s="166">
        <v>19</v>
      </c>
      <c r="N50" s="71">
        <f t="shared" si="0"/>
        <v>286</v>
      </c>
      <c r="O50" s="122">
        <f t="shared" si="1"/>
        <v>0.81468531468531469</v>
      </c>
      <c r="P50" s="111"/>
      <c r="Q50" s="34"/>
    </row>
    <row r="51" spans="9:17" ht="25.5">
      <c r="I51" s="117" t="s">
        <v>143</v>
      </c>
      <c r="J51" s="166">
        <v>117</v>
      </c>
      <c r="K51" s="166">
        <v>118</v>
      </c>
      <c r="L51" s="166">
        <v>35</v>
      </c>
      <c r="M51" s="166">
        <v>16</v>
      </c>
      <c r="N51" s="71">
        <f t="shared" si="0"/>
        <v>286</v>
      </c>
      <c r="O51" s="122">
        <f t="shared" si="1"/>
        <v>0.82167832167832167</v>
      </c>
      <c r="P51" s="111"/>
      <c r="Q51" s="34"/>
    </row>
    <row r="52" spans="9:17" ht="25.5">
      <c r="I52" s="117" t="s">
        <v>144</v>
      </c>
      <c r="J52" s="166">
        <v>137</v>
      </c>
      <c r="K52" s="166">
        <v>130</v>
      </c>
      <c r="L52" s="166">
        <v>11</v>
      </c>
      <c r="M52" s="166">
        <v>8</v>
      </c>
      <c r="N52" s="71">
        <f t="shared" si="0"/>
        <v>286</v>
      </c>
      <c r="O52" s="156">
        <f t="shared" si="1"/>
        <v>0.93356643356643354</v>
      </c>
      <c r="P52" s="111"/>
      <c r="Q52" s="34"/>
    </row>
    <row r="53" spans="9:17" ht="25.5">
      <c r="I53" s="117" t="s">
        <v>145</v>
      </c>
      <c r="J53" s="166">
        <v>158</v>
      </c>
      <c r="K53" s="166">
        <v>113</v>
      </c>
      <c r="L53" s="166">
        <v>10</v>
      </c>
      <c r="M53" s="166">
        <v>5</v>
      </c>
      <c r="N53" s="71">
        <f t="shared" si="0"/>
        <v>286</v>
      </c>
      <c r="O53" s="156">
        <f t="shared" si="1"/>
        <v>0.94755244755244761</v>
      </c>
      <c r="P53" s="111"/>
      <c r="Q53" s="34"/>
    </row>
    <row r="54" spans="9:17" ht="25.5">
      <c r="I54" s="117" t="s">
        <v>146</v>
      </c>
      <c r="J54" s="166">
        <v>133</v>
      </c>
      <c r="K54" s="166">
        <v>130</v>
      </c>
      <c r="L54" s="166">
        <v>17</v>
      </c>
      <c r="M54" s="166">
        <v>6</v>
      </c>
      <c r="N54" s="71">
        <f t="shared" si="0"/>
        <v>286</v>
      </c>
      <c r="O54" s="156">
        <f t="shared" si="1"/>
        <v>0.91958041958041958</v>
      </c>
      <c r="P54" s="111"/>
      <c r="Q54" s="34"/>
    </row>
    <row r="55" spans="9:17" ht="25.5">
      <c r="I55" s="117" t="s">
        <v>147</v>
      </c>
      <c r="J55" s="166">
        <v>122</v>
      </c>
      <c r="K55" s="166">
        <v>115</v>
      </c>
      <c r="L55" s="166">
        <v>30</v>
      </c>
      <c r="M55" s="166">
        <v>19</v>
      </c>
      <c r="N55" s="71">
        <f t="shared" si="0"/>
        <v>286</v>
      </c>
      <c r="O55" s="156">
        <f t="shared" si="1"/>
        <v>0.82867132867132864</v>
      </c>
      <c r="P55" s="111"/>
      <c r="Q55" s="34"/>
    </row>
    <row r="56" spans="9:17" ht="25.5">
      <c r="I56" s="117" t="s">
        <v>148</v>
      </c>
      <c r="J56" s="166">
        <v>117</v>
      </c>
      <c r="K56" s="166">
        <v>119</v>
      </c>
      <c r="L56" s="166">
        <v>38</v>
      </c>
      <c r="M56" s="166">
        <v>12</v>
      </c>
      <c r="N56" s="71">
        <f t="shared" si="0"/>
        <v>286</v>
      </c>
      <c r="O56" s="156">
        <f t="shared" si="1"/>
        <v>0.82517482517482521</v>
      </c>
      <c r="P56" s="111"/>
      <c r="Q56" s="34"/>
    </row>
    <row r="57" spans="9:17" ht="25.5">
      <c r="I57" s="117" t="s">
        <v>149</v>
      </c>
      <c r="J57" s="166">
        <v>118</v>
      </c>
      <c r="K57" s="166">
        <v>139</v>
      </c>
      <c r="L57" s="166">
        <v>19</v>
      </c>
      <c r="M57" s="166">
        <v>10</v>
      </c>
      <c r="N57" s="71">
        <f t="shared" si="0"/>
        <v>286</v>
      </c>
      <c r="O57" s="156">
        <f t="shared" si="1"/>
        <v>0.89860139860139865</v>
      </c>
      <c r="P57" s="111"/>
      <c r="Q57" s="34"/>
    </row>
    <row r="58" spans="9:17" ht="25.5">
      <c r="I58" s="117" t="s">
        <v>150</v>
      </c>
      <c r="J58" s="166">
        <v>150</v>
      </c>
      <c r="K58" s="166">
        <v>118</v>
      </c>
      <c r="L58" s="166">
        <v>12</v>
      </c>
      <c r="M58" s="166">
        <v>6</v>
      </c>
      <c r="N58" s="71">
        <f t="shared" si="0"/>
        <v>286</v>
      </c>
      <c r="O58" s="156">
        <f t="shared" si="1"/>
        <v>0.93706293706293708</v>
      </c>
      <c r="P58" s="111"/>
      <c r="Q58" s="34"/>
    </row>
    <row r="59" spans="9:17" ht="25.5">
      <c r="I59" s="117" t="s">
        <v>151</v>
      </c>
      <c r="J59" s="166">
        <v>120</v>
      </c>
      <c r="K59" s="166">
        <v>144</v>
      </c>
      <c r="L59" s="166">
        <v>18</v>
      </c>
      <c r="M59" s="166">
        <v>4</v>
      </c>
      <c r="N59" s="71">
        <f t="shared" si="0"/>
        <v>286</v>
      </c>
      <c r="O59" s="156">
        <f t="shared" si="1"/>
        <v>0.92307692307692313</v>
      </c>
      <c r="P59" s="111"/>
      <c r="Q59" s="34"/>
    </row>
    <row r="60" spans="9:17" ht="25.5">
      <c r="I60" s="117" t="s">
        <v>152</v>
      </c>
      <c r="J60" s="166">
        <v>127</v>
      </c>
      <c r="K60" s="166">
        <v>122</v>
      </c>
      <c r="L60" s="166">
        <v>22</v>
      </c>
      <c r="M60" s="166">
        <v>15</v>
      </c>
      <c r="N60" s="71">
        <f t="shared" si="0"/>
        <v>286</v>
      </c>
      <c r="O60" s="156">
        <f t="shared" si="1"/>
        <v>0.87062937062937062</v>
      </c>
      <c r="P60" s="111"/>
      <c r="Q60" s="34"/>
    </row>
    <row r="61" spans="9:17" ht="25.5">
      <c r="I61" s="117" t="s">
        <v>153</v>
      </c>
      <c r="J61" s="166">
        <v>213</v>
      </c>
      <c r="K61" s="166">
        <v>60</v>
      </c>
      <c r="L61" s="166">
        <v>9</v>
      </c>
      <c r="M61" s="166">
        <v>4</v>
      </c>
      <c r="N61" s="71">
        <f t="shared" si="0"/>
        <v>286</v>
      </c>
      <c r="O61" s="156">
        <f t="shared" si="1"/>
        <v>0.95454545454545459</v>
      </c>
      <c r="P61" s="111"/>
      <c r="Q61" s="34"/>
    </row>
    <row r="62" spans="9:17" ht="25.5">
      <c r="I62" s="117" t="s">
        <v>154</v>
      </c>
      <c r="J62" s="166">
        <v>174</v>
      </c>
      <c r="K62" s="166">
        <v>95</v>
      </c>
      <c r="L62" s="166">
        <v>13</v>
      </c>
      <c r="M62" s="166">
        <v>4</v>
      </c>
      <c r="N62" s="71">
        <f t="shared" si="0"/>
        <v>286</v>
      </c>
      <c r="O62" s="156">
        <f t="shared" si="1"/>
        <v>0.94055944055944052</v>
      </c>
      <c r="P62" s="111"/>
      <c r="Q62" s="34"/>
    </row>
    <row r="63" spans="9:17" ht="25.5">
      <c r="I63" s="117" t="s">
        <v>155</v>
      </c>
      <c r="J63" s="166">
        <v>125</v>
      </c>
      <c r="K63" s="166">
        <v>129</v>
      </c>
      <c r="L63" s="166">
        <v>26</v>
      </c>
      <c r="M63" s="166">
        <v>6</v>
      </c>
      <c r="N63" s="71">
        <f t="shared" si="0"/>
        <v>286</v>
      </c>
      <c r="O63" s="156">
        <f t="shared" si="1"/>
        <v>0.88811188811188813</v>
      </c>
      <c r="P63" s="111"/>
      <c r="Q63" s="34"/>
    </row>
    <row r="64" spans="9:17" ht="25.5">
      <c r="I64" s="117" t="s">
        <v>156</v>
      </c>
      <c r="J64" s="166">
        <v>185</v>
      </c>
      <c r="K64" s="166">
        <v>94</v>
      </c>
      <c r="L64" s="166">
        <v>6</v>
      </c>
      <c r="M64" s="166">
        <v>1</v>
      </c>
      <c r="N64" s="71">
        <f t="shared" si="0"/>
        <v>286</v>
      </c>
      <c r="O64" s="156">
        <f t="shared" si="1"/>
        <v>0.97552447552447552</v>
      </c>
      <c r="P64" s="111"/>
      <c r="Q64" s="34"/>
    </row>
    <row r="65" spans="8:17" ht="25.5">
      <c r="I65" s="117" t="s">
        <v>157</v>
      </c>
      <c r="J65" s="166">
        <v>181</v>
      </c>
      <c r="K65" s="166">
        <v>89</v>
      </c>
      <c r="L65" s="166">
        <v>14</v>
      </c>
      <c r="M65" s="166">
        <v>2</v>
      </c>
      <c r="N65" s="71">
        <f t="shared" si="0"/>
        <v>286</v>
      </c>
      <c r="O65" s="156">
        <f t="shared" si="1"/>
        <v>0.94405594405594406</v>
      </c>
      <c r="P65" s="111"/>
      <c r="Q65" s="34"/>
    </row>
    <row r="66" spans="8:17" ht="25.5">
      <c r="I66" s="117" t="s">
        <v>158</v>
      </c>
      <c r="J66" s="166">
        <v>183</v>
      </c>
      <c r="K66" s="166">
        <v>93</v>
      </c>
      <c r="L66" s="166">
        <v>8</v>
      </c>
      <c r="M66" s="166">
        <v>2</v>
      </c>
      <c r="N66" s="71">
        <f t="shared" si="0"/>
        <v>286</v>
      </c>
      <c r="O66" s="156">
        <f t="shared" si="1"/>
        <v>0.965034965034965</v>
      </c>
      <c r="P66" s="111"/>
      <c r="Q66" s="34"/>
    </row>
    <row r="67" spans="8:17" ht="25.5">
      <c r="I67" s="117" t="s">
        <v>159</v>
      </c>
      <c r="J67" s="166">
        <v>155</v>
      </c>
      <c r="K67" s="166">
        <v>100</v>
      </c>
      <c r="L67" s="166">
        <v>23</v>
      </c>
      <c r="M67" s="166">
        <v>8</v>
      </c>
      <c r="N67" s="71">
        <f t="shared" si="0"/>
        <v>286</v>
      </c>
      <c r="O67" s="156">
        <f t="shared" si="1"/>
        <v>0.89160839160839156</v>
      </c>
      <c r="P67" s="111"/>
      <c r="Q67" s="34"/>
    </row>
    <row r="68" spans="8:17" ht="51">
      <c r="H68" s="107" t="s">
        <v>122</v>
      </c>
      <c r="I68" s="117" t="s">
        <v>127</v>
      </c>
      <c r="J68" s="166">
        <v>36</v>
      </c>
      <c r="K68" s="166">
        <v>21</v>
      </c>
      <c r="L68" s="166">
        <v>1</v>
      </c>
      <c r="M68" s="166">
        <v>0</v>
      </c>
      <c r="N68" s="71">
        <f t="shared" si="0"/>
        <v>58</v>
      </c>
      <c r="O68" s="156">
        <f t="shared" si="1"/>
        <v>0.98275862068965514</v>
      </c>
      <c r="P68" s="111"/>
      <c r="Q68" s="34"/>
    </row>
    <row r="69" spans="8:17" ht="25.5">
      <c r="I69" s="118" t="s">
        <v>160</v>
      </c>
      <c r="J69" s="166">
        <v>12</v>
      </c>
      <c r="K69" s="166">
        <v>36</v>
      </c>
      <c r="L69" s="166">
        <v>8</v>
      </c>
      <c r="M69" s="166">
        <v>2</v>
      </c>
      <c r="N69" s="71">
        <f t="shared" si="0"/>
        <v>58</v>
      </c>
      <c r="O69" s="156">
        <f t="shared" si="1"/>
        <v>0.82758620689655171</v>
      </c>
      <c r="P69" s="111"/>
      <c r="Q69" s="34"/>
    </row>
    <row r="70" spans="8:17" ht="25.5">
      <c r="I70" s="117" t="s">
        <v>161</v>
      </c>
      <c r="J70" s="166">
        <v>37</v>
      </c>
      <c r="K70" s="166">
        <v>17</v>
      </c>
      <c r="L70" s="166">
        <v>4</v>
      </c>
      <c r="M70" s="166">
        <v>0</v>
      </c>
      <c r="N70" s="71">
        <f t="shared" si="0"/>
        <v>58</v>
      </c>
      <c r="O70" s="156">
        <f t="shared" si="1"/>
        <v>0.93103448275862066</v>
      </c>
      <c r="P70" s="111"/>
      <c r="Q70" s="34"/>
    </row>
    <row r="71" spans="8:17" ht="25.5">
      <c r="I71" s="117" t="s">
        <v>132</v>
      </c>
      <c r="J71" s="166">
        <v>32</v>
      </c>
      <c r="K71" s="166">
        <v>24</v>
      </c>
      <c r="L71" s="166">
        <v>1</v>
      </c>
      <c r="M71" s="166">
        <v>1</v>
      </c>
      <c r="N71" s="71">
        <f t="shared" si="0"/>
        <v>58</v>
      </c>
      <c r="O71" s="156">
        <f t="shared" si="1"/>
        <v>0.96551724137931039</v>
      </c>
      <c r="P71" s="111"/>
      <c r="Q71" s="34"/>
    </row>
    <row r="72" spans="8:17" ht="38.25">
      <c r="I72" s="117" t="s">
        <v>162</v>
      </c>
      <c r="J72" s="166">
        <v>33</v>
      </c>
      <c r="K72" s="166">
        <v>21</v>
      </c>
      <c r="L72" s="166">
        <v>3</v>
      </c>
      <c r="M72" s="166">
        <v>1</v>
      </c>
      <c r="N72" s="71">
        <f t="shared" si="0"/>
        <v>58</v>
      </c>
      <c r="O72" s="156">
        <f t="shared" si="1"/>
        <v>0.93103448275862066</v>
      </c>
      <c r="P72" s="111"/>
      <c r="Q72" s="34"/>
    </row>
    <row r="73" spans="8:17" ht="25.5">
      <c r="I73" s="117" t="s">
        <v>139</v>
      </c>
      <c r="J73" s="166">
        <v>44</v>
      </c>
      <c r="K73" s="166">
        <v>13</v>
      </c>
      <c r="L73" s="166">
        <v>1</v>
      </c>
      <c r="M73" s="166">
        <v>0</v>
      </c>
      <c r="N73" s="71">
        <f t="shared" si="0"/>
        <v>58</v>
      </c>
      <c r="O73" s="156">
        <f t="shared" si="1"/>
        <v>0.98275862068965514</v>
      </c>
      <c r="P73" s="111"/>
      <c r="Q73" s="34"/>
    </row>
    <row r="74" spans="8:17" ht="25.5">
      <c r="I74" s="117" t="s">
        <v>163</v>
      </c>
      <c r="J74" s="166">
        <v>22</v>
      </c>
      <c r="K74" s="166">
        <v>25</v>
      </c>
      <c r="L74" s="166">
        <v>9</v>
      </c>
      <c r="M74" s="166">
        <v>2</v>
      </c>
      <c r="N74" s="71">
        <f t="shared" si="0"/>
        <v>58</v>
      </c>
      <c r="O74" s="156">
        <f t="shared" si="1"/>
        <v>0.81034482758620685</v>
      </c>
      <c r="P74" s="111"/>
      <c r="Q74" s="34"/>
    </row>
    <row r="75" spans="8:17" ht="51">
      <c r="I75" s="117" t="s">
        <v>135</v>
      </c>
      <c r="J75" s="166">
        <v>25</v>
      </c>
      <c r="K75" s="166">
        <v>27</v>
      </c>
      <c r="L75" s="166">
        <v>6</v>
      </c>
      <c r="M75" s="166">
        <v>0</v>
      </c>
      <c r="N75" s="71">
        <f t="shared" si="0"/>
        <v>58</v>
      </c>
      <c r="O75" s="156">
        <f t="shared" si="1"/>
        <v>0.89655172413793105</v>
      </c>
      <c r="P75" s="111"/>
      <c r="Q75" s="34"/>
    </row>
    <row r="76" spans="8:17" ht="38.25">
      <c r="I76" s="117" t="s">
        <v>164</v>
      </c>
      <c r="J76" s="166">
        <v>30</v>
      </c>
      <c r="K76" s="166">
        <v>26</v>
      </c>
      <c r="L76" s="166">
        <v>2</v>
      </c>
      <c r="M76" s="166">
        <v>0</v>
      </c>
      <c r="N76" s="71">
        <f t="shared" si="0"/>
        <v>58</v>
      </c>
      <c r="O76" s="156">
        <f t="shared" si="1"/>
        <v>0.96551724137931039</v>
      </c>
      <c r="P76" s="111"/>
      <c r="Q76" s="34"/>
    </row>
    <row r="77" spans="8:17" ht="38.25">
      <c r="I77" s="117" t="s">
        <v>165</v>
      </c>
      <c r="J77" s="167">
        <v>18</v>
      </c>
      <c r="K77" s="167">
        <v>28</v>
      </c>
      <c r="L77" s="167">
        <v>10</v>
      </c>
      <c r="M77" s="167">
        <v>2</v>
      </c>
      <c r="N77" s="71">
        <f t="shared" si="0"/>
        <v>58</v>
      </c>
      <c r="O77" s="156">
        <f t="shared" si="1"/>
        <v>0.7931034482758621</v>
      </c>
      <c r="P77" s="111"/>
      <c r="Q77" s="34"/>
    </row>
    <row r="78" spans="8:17" ht="25.5">
      <c r="I78" s="117" t="s">
        <v>166</v>
      </c>
      <c r="J78" s="167">
        <v>15</v>
      </c>
      <c r="K78" s="167">
        <v>31</v>
      </c>
      <c r="L78" s="167">
        <v>10</v>
      </c>
      <c r="M78" s="167">
        <v>2</v>
      </c>
      <c r="N78" s="71">
        <f t="shared" si="0"/>
        <v>58</v>
      </c>
      <c r="O78" s="156">
        <f t="shared" si="1"/>
        <v>0.7931034482758621</v>
      </c>
      <c r="P78" s="111"/>
      <c r="Q78" s="34"/>
    </row>
    <row r="79" spans="8:17" ht="25.5">
      <c r="I79" s="119" t="s">
        <v>167</v>
      </c>
      <c r="J79" s="168">
        <v>12</v>
      </c>
      <c r="K79" s="168">
        <v>21</v>
      </c>
      <c r="L79" s="168">
        <v>20</v>
      </c>
      <c r="M79" s="168">
        <v>5</v>
      </c>
      <c r="N79" s="120">
        <f t="shared" si="0"/>
        <v>58</v>
      </c>
      <c r="O79" s="121">
        <f t="shared" si="1"/>
        <v>0.56896551724137934</v>
      </c>
      <c r="P79" s="111"/>
      <c r="Q79" s="34"/>
    </row>
    <row r="80" spans="8:17" ht="38.25">
      <c r="I80" s="117" t="s">
        <v>168</v>
      </c>
      <c r="J80" s="166">
        <v>20</v>
      </c>
      <c r="K80" s="166">
        <v>33</v>
      </c>
      <c r="L80" s="166">
        <v>4</v>
      </c>
      <c r="M80" s="166">
        <v>1</v>
      </c>
      <c r="N80" s="71">
        <f t="shared" si="0"/>
        <v>58</v>
      </c>
      <c r="O80" s="156">
        <f t="shared" si="1"/>
        <v>0.91379310344827591</v>
      </c>
      <c r="P80" s="111"/>
      <c r="Q80" s="34"/>
    </row>
    <row r="81" spans="9:17" ht="38.25">
      <c r="I81" s="117" t="s">
        <v>169</v>
      </c>
      <c r="J81" s="166">
        <v>27</v>
      </c>
      <c r="K81" s="166">
        <v>20</v>
      </c>
      <c r="L81" s="166">
        <v>9</v>
      </c>
      <c r="M81" s="166">
        <v>2</v>
      </c>
      <c r="N81" s="71">
        <f t="shared" si="0"/>
        <v>58</v>
      </c>
      <c r="O81" s="156">
        <f t="shared" si="1"/>
        <v>0.81034482758620685</v>
      </c>
      <c r="P81" s="111"/>
      <c r="Q81" s="34"/>
    </row>
    <row r="82" spans="9:17" ht="25.5">
      <c r="I82" s="117" t="s">
        <v>170</v>
      </c>
      <c r="J82" s="167">
        <v>17</v>
      </c>
      <c r="K82" s="167">
        <v>27</v>
      </c>
      <c r="L82" s="167">
        <v>11</v>
      </c>
      <c r="M82" s="167">
        <v>3</v>
      </c>
      <c r="N82" s="71">
        <f t="shared" si="0"/>
        <v>58</v>
      </c>
      <c r="O82" s="156">
        <f t="shared" si="1"/>
        <v>0.75862068965517238</v>
      </c>
      <c r="P82" s="111"/>
      <c r="Q82" s="34"/>
    </row>
    <row r="83" spans="9:17" ht="25.5">
      <c r="I83" s="117" t="s">
        <v>171</v>
      </c>
      <c r="J83" s="166">
        <v>28</v>
      </c>
      <c r="K83" s="166">
        <v>23</v>
      </c>
      <c r="L83" s="166">
        <v>6</v>
      </c>
      <c r="M83" s="166">
        <v>1</v>
      </c>
      <c r="N83" s="71">
        <f t="shared" si="0"/>
        <v>58</v>
      </c>
      <c r="O83" s="156">
        <f t="shared" si="1"/>
        <v>0.87931034482758619</v>
      </c>
      <c r="P83" s="111"/>
      <c r="Q83" s="34"/>
    </row>
    <row r="84" spans="9:17" ht="38.25">
      <c r="I84" s="117" t="s">
        <v>172</v>
      </c>
      <c r="J84" s="166">
        <v>27</v>
      </c>
      <c r="K84" s="166">
        <v>28</v>
      </c>
      <c r="L84" s="166">
        <v>2</v>
      </c>
      <c r="M84" s="166">
        <v>1</v>
      </c>
      <c r="N84" s="71">
        <f t="shared" si="0"/>
        <v>58</v>
      </c>
      <c r="O84" s="156">
        <f t="shared" si="1"/>
        <v>0.94827586206896552</v>
      </c>
      <c r="P84" s="111"/>
      <c r="Q84" s="34"/>
    </row>
    <row r="85" spans="9:17" ht="25.5">
      <c r="I85" s="117" t="s">
        <v>173</v>
      </c>
      <c r="J85" s="167">
        <v>19</v>
      </c>
      <c r="K85" s="167">
        <v>27</v>
      </c>
      <c r="L85" s="167">
        <v>10</v>
      </c>
      <c r="M85" s="167">
        <v>2</v>
      </c>
      <c r="N85" s="71">
        <f t="shared" si="0"/>
        <v>58</v>
      </c>
      <c r="O85" s="156">
        <f t="shared" si="1"/>
        <v>0.7931034482758621</v>
      </c>
      <c r="P85" s="111"/>
      <c r="Q85" s="34"/>
    </row>
    <row r="86" spans="9:17">
      <c r="I86" s="117" t="s">
        <v>121</v>
      </c>
      <c r="J86" s="166">
        <v>43</v>
      </c>
      <c r="K86" s="166">
        <v>14</v>
      </c>
      <c r="L86" s="166">
        <v>0</v>
      </c>
      <c r="M86" s="166">
        <v>1</v>
      </c>
      <c r="N86" s="71">
        <f t="shared" si="0"/>
        <v>58</v>
      </c>
      <c r="O86" s="156">
        <f t="shared" si="1"/>
        <v>0.98275862068965514</v>
      </c>
      <c r="P86" s="111"/>
      <c r="Q86" s="34"/>
    </row>
    <row r="87" spans="9:17" ht="25.5">
      <c r="I87" s="117" t="s">
        <v>142</v>
      </c>
      <c r="J87" s="166">
        <v>37</v>
      </c>
      <c r="K87" s="166">
        <v>17</v>
      </c>
      <c r="L87" s="166">
        <v>3</v>
      </c>
      <c r="M87" s="166">
        <v>1</v>
      </c>
      <c r="N87" s="71">
        <f t="shared" si="0"/>
        <v>58</v>
      </c>
      <c r="O87" s="156">
        <f t="shared" si="1"/>
        <v>0.93103448275862066</v>
      </c>
      <c r="P87" s="111"/>
      <c r="Q87" s="34"/>
    </row>
    <row r="88" spans="9:17" ht="25.5">
      <c r="I88" s="117" t="s">
        <v>143</v>
      </c>
      <c r="J88" s="166">
        <v>42</v>
      </c>
      <c r="K88" s="166">
        <v>15</v>
      </c>
      <c r="L88" s="166">
        <v>1</v>
      </c>
      <c r="M88" s="166">
        <v>0</v>
      </c>
      <c r="N88" s="71">
        <f t="shared" si="0"/>
        <v>58</v>
      </c>
      <c r="O88" s="156">
        <f t="shared" si="1"/>
        <v>0.98275862068965514</v>
      </c>
      <c r="P88" s="111"/>
      <c r="Q88" s="34"/>
    </row>
    <row r="89" spans="9:17" ht="25.5">
      <c r="I89" s="117" t="s">
        <v>144</v>
      </c>
      <c r="J89" s="166">
        <v>42</v>
      </c>
      <c r="K89" s="166">
        <v>12</v>
      </c>
      <c r="L89" s="166">
        <v>4</v>
      </c>
      <c r="M89" s="166">
        <v>0</v>
      </c>
      <c r="N89" s="71">
        <f t="shared" si="0"/>
        <v>58</v>
      </c>
      <c r="O89" s="156">
        <f t="shared" si="1"/>
        <v>0.93103448275862066</v>
      </c>
      <c r="P89" s="111"/>
      <c r="Q89" s="34"/>
    </row>
    <row r="90" spans="9:17" ht="25.5">
      <c r="I90" s="117" t="s">
        <v>145</v>
      </c>
      <c r="J90" s="166">
        <v>46</v>
      </c>
      <c r="K90" s="166">
        <v>11</v>
      </c>
      <c r="L90" s="166">
        <v>1</v>
      </c>
      <c r="M90" s="166">
        <v>0</v>
      </c>
      <c r="N90" s="71">
        <f t="shared" si="0"/>
        <v>58</v>
      </c>
      <c r="O90" s="156">
        <f t="shared" si="1"/>
        <v>0.98275862068965514</v>
      </c>
      <c r="P90" s="111"/>
      <c r="Q90" s="34"/>
    </row>
    <row r="91" spans="9:17" ht="25.5">
      <c r="I91" s="117" t="s">
        <v>146</v>
      </c>
      <c r="J91" s="166">
        <v>32</v>
      </c>
      <c r="K91" s="166">
        <v>22</v>
      </c>
      <c r="L91" s="166">
        <v>3</v>
      </c>
      <c r="M91" s="166">
        <v>1</v>
      </c>
      <c r="N91" s="71">
        <f t="shared" si="0"/>
        <v>58</v>
      </c>
      <c r="O91" s="156">
        <f t="shared" si="1"/>
        <v>0.93103448275862066</v>
      </c>
      <c r="P91" s="111"/>
      <c r="Q91" s="34"/>
    </row>
    <row r="92" spans="9:17" ht="25.5">
      <c r="I92" s="117" t="s">
        <v>147</v>
      </c>
      <c r="J92" s="167">
        <v>17</v>
      </c>
      <c r="K92" s="167">
        <v>25</v>
      </c>
      <c r="L92" s="167">
        <v>8</v>
      </c>
      <c r="M92" s="167">
        <v>8</v>
      </c>
      <c r="N92" s="71">
        <f t="shared" si="0"/>
        <v>58</v>
      </c>
      <c r="O92" s="156">
        <f t="shared" si="1"/>
        <v>0.72413793103448276</v>
      </c>
      <c r="P92" s="111"/>
      <c r="Q92" s="34"/>
    </row>
    <row r="93" spans="9:17" ht="25.5">
      <c r="I93" s="117" t="s">
        <v>148</v>
      </c>
      <c r="J93" s="166">
        <v>30</v>
      </c>
      <c r="K93" s="166">
        <v>21</v>
      </c>
      <c r="L93" s="166">
        <v>6</v>
      </c>
      <c r="M93" s="166">
        <v>1</v>
      </c>
      <c r="N93" s="71">
        <f t="shared" si="0"/>
        <v>58</v>
      </c>
      <c r="O93" s="156">
        <f t="shared" si="1"/>
        <v>0.87931034482758619</v>
      </c>
      <c r="P93" s="111"/>
      <c r="Q93" s="34"/>
    </row>
    <row r="94" spans="9:17" ht="25.5">
      <c r="I94" s="117" t="s">
        <v>149</v>
      </c>
      <c r="J94" s="166">
        <v>33</v>
      </c>
      <c r="K94" s="166">
        <v>23</v>
      </c>
      <c r="L94" s="166">
        <v>0</v>
      </c>
      <c r="M94" s="166">
        <v>2</v>
      </c>
      <c r="N94" s="71">
        <f t="shared" si="0"/>
        <v>58</v>
      </c>
      <c r="O94" s="156">
        <f t="shared" si="1"/>
        <v>0.96551724137931039</v>
      </c>
      <c r="P94" s="111"/>
      <c r="Q94" s="34"/>
    </row>
    <row r="95" spans="9:17" ht="25.5">
      <c r="I95" s="117" t="s">
        <v>150</v>
      </c>
      <c r="J95" s="166">
        <v>40</v>
      </c>
      <c r="K95" s="166">
        <v>15</v>
      </c>
      <c r="L95" s="166">
        <v>2</v>
      </c>
      <c r="M95" s="166">
        <v>1</v>
      </c>
      <c r="N95" s="71">
        <f t="shared" si="0"/>
        <v>58</v>
      </c>
      <c r="O95" s="156">
        <f t="shared" si="1"/>
        <v>0.94827586206896552</v>
      </c>
      <c r="P95" s="111"/>
      <c r="Q95" s="34"/>
    </row>
    <row r="96" spans="9:17" ht="25.5">
      <c r="I96" s="117" t="s">
        <v>151</v>
      </c>
      <c r="J96" s="166">
        <v>34</v>
      </c>
      <c r="K96" s="166">
        <v>22</v>
      </c>
      <c r="L96" s="166">
        <v>0</v>
      </c>
      <c r="M96" s="166">
        <v>2</v>
      </c>
      <c r="N96" s="71">
        <f t="shared" si="0"/>
        <v>58</v>
      </c>
      <c r="O96" s="156">
        <f t="shared" si="1"/>
        <v>0.96551724137931039</v>
      </c>
      <c r="P96" s="111"/>
      <c r="Q96" s="34"/>
    </row>
    <row r="97" spans="8:17" ht="25.5">
      <c r="I97" s="117" t="s">
        <v>152</v>
      </c>
      <c r="J97" s="166">
        <v>31</v>
      </c>
      <c r="K97" s="166">
        <v>21</v>
      </c>
      <c r="L97" s="166">
        <v>3</v>
      </c>
      <c r="M97" s="166">
        <v>3</v>
      </c>
      <c r="N97" s="71">
        <f t="shared" si="0"/>
        <v>58</v>
      </c>
      <c r="O97" s="156">
        <f t="shared" si="1"/>
        <v>0.89655172413793105</v>
      </c>
      <c r="P97" s="111"/>
      <c r="Q97" s="34"/>
    </row>
    <row r="98" spans="8:17" ht="25.5">
      <c r="I98" s="117" t="s">
        <v>153</v>
      </c>
      <c r="J98" s="166">
        <v>51</v>
      </c>
      <c r="K98" s="166">
        <v>7</v>
      </c>
      <c r="L98" s="166">
        <v>0</v>
      </c>
      <c r="M98" s="166">
        <v>0</v>
      </c>
      <c r="N98" s="71">
        <f t="shared" si="0"/>
        <v>58</v>
      </c>
      <c r="O98" s="156">
        <f t="shared" si="1"/>
        <v>1</v>
      </c>
      <c r="P98" s="111"/>
      <c r="Q98" s="34"/>
    </row>
    <row r="99" spans="8:17" ht="25.5">
      <c r="I99" s="117" t="s">
        <v>154</v>
      </c>
      <c r="J99" s="166">
        <v>39</v>
      </c>
      <c r="K99" s="166">
        <v>17</v>
      </c>
      <c r="L99" s="166">
        <v>1</v>
      </c>
      <c r="M99" s="166">
        <v>1</v>
      </c>
      <c r="N99" s="71">
        <f t="shared" si="0"/>
        <v>58</v>
      </c>
      <c r="O99" s="156">
        <f t="shared" si="1"/>
        <v>0.96551724137931039</v>
      </c>
      <c r="P99" s="111"/>
      <c r="Q99" s="34"/>
    </row>
    <row r="100" spans="8:17" ht="25.5">
      <c r="I100" s="117" t="s">
        <v>155</v>
      </c>
      <c r="J100" s="166">
        <v>33</v>
      </c>
      <c r="K100" s="166">
        <v>24</v>
      </c>
      <c r="L100" s="166">
        <v>0</v>
      </c>
      <c r="M100" s="166">
        <v>1</v>
      </c>
      <c r="N100" s="71">
        <f t="shared" ref="N100:N125" si="2">M100+L100+K100+J100</f>
        <v>58</v>
      </c>
      <c r="O100" s="156">
        <f t="shared" ref="O100:O125" si="3">(J100+K100)/N100</f>
        <v>0.98275862068965514</v>
      </c>
      <c r="P100" s="111"/>
      <c r="Q100" s="34"/>
    </row>
    <row r="101" spans="8:17" ht="25.5">
      <c r="I101" s="117" t="s">
        <v>156</v>
      </c>
      <c r="J101" s="166">
        <v>43</v>
      </c>
      <c r="K101" s="166">
        <v>14</v>
      </c>
      <c r="L101" s="166">
        <v>0</v>
      </c>
      <c r="M101" s="166">
        <v>1</v>
      </c>
      <c r="N101" s="71">
        <f t="shared" si="2"/>
        <v>58</v>
      </c>
      <c r="O101" s="156">
        <f t="shared" si="3"/>
        <v>0.98275862068965514</v>
      </c>
      <c r="P101" s="111"/>
      <c r="Q101" s="34"/>
    </row>
    <row r="102" spans="8:17" ht="25.5">
      <c r="I102" s="117" t="s">
        <v>157</v>
      </c>
      <c r="J102" s="166">
        <v>44</v>
      </c>
      <c r="K102" s="166">
        <v>14</v>
      </c>
      <c r="L102" s="166">
        <v>0</v>
      </c>
      <c r="M102" s="166">
        <v>0</v>
      </c>
      <c r="N102" s="71">
        <f t="shared" si="2"/>
        <v>58</v>
      </c>
      <c r="O102" s="156">
        <f t="shared" si="3"/>
        <v>1</v>
      </c>
      <c r="P102" s="111"/>
      <c r="Q102" s="34"/>
    </row>
    <row r="103" spans="8:17" ht="25.5">
      <c r="I103" s="117" t="s">
        <v>158</v>
      </c>
      <c r="J103" s="166">
        <v>39</v>
      </c>
      <c r="K103" s="166">
        <v>17</v>
      </c>
      <c r="L103" s="166">
        <v>1</v>
      </c>
      <c r="M103" s="166">
        <v>1</v>
      </c>
      <c r="N103" s="71">
        <f t="shared" si="2"/>
        <v>58</v>
      </c>
      <c r="O103" s="156">
        <f t="shared" si="3"/>
        <v>0.96551724137931039</v>
      </c>
      <c r="P103" s="111"/>
      <c r="Q103" s="34"/>
    </row>
    <row r="104" spans="8:17" ht="25.5">
      <c r="I104" s="117" t="s">
        <v>159</v>
      </c>
      <c r="J104" s="169">
        <v>31</v>
      </c>
      <c r="K104" s="169">
        <v>23</v>
      </c>
      <c r="L104" s="169">
        <v>3</v>
      </c>
      <c r="M104" s="169">
        <v>1</v>
      </c>
      <c r="N104" s="71">
        <f t="shared" si="2"/>
        <v>58</v>
      </c>
      <c r="O104" s="156">
        <f t="shared" si="3"/>
        <v>0.93103448275862066</v>
      </c>
      <c r="P104" s="111"/>
      <c r="Q104" s="34"/>
    </row>
    <row r="105" spans="8:17" ht="25.5">
      <c r="H105" s="108" t="s">
        <v>123</v>
      </c>
      <c r="I105" s="117" t="s">
        <v>175</v>
      </c>
      <c r="J105" s="169">
        <v>9</v>
      </c>
      <c r="K105" s="169">
        <v>11</v>
      </c>
      <c r="L105" s="169">
        <v>0</v>
      </c>
      <c r="M105" s="169">
        <v>0</v>
      </c>
      <c r="N105" s="71">
        <f t="shared" si="2"/>
        <v>20</v>
      </c>
      <c r="O105" s="156">
        <f t="shared" si="3"/>
        <v>1</v>
      </c>
      <c r="P105" s="111"/>
      <c r="Q105" s="34"/>
    </row>
    <row r="106" spans="8:17" ht="25.5">
      <c r="H106" s="109"/>
      <c r="I106" s="117" t="s">
        <v>176</v>
      </c>
      <c r="J106" s="167">
        <v>5</v>
      </c>
      <c r="K106" s="167">
        <v>10</v>
      </c>
      <c r="L106" s="167">
        <v>5</v>
      </c>
      <c r="M106" s="167">
        <v>0</v>
      </c>
      <c r="N106" s="71">
        <f t="shared" si="2"/>
        <v>20</v>
      </c>
      <c r="O106" s="156">
        <f t="shared" si="3"/>
        <v>0.75</v>
      </c>
      <c r="P106" s="111"/>
      <c r="Q106" s="34"/>
    </row>
    <row r="107" spans="8:17" ht="38.25">
      <c r="H107" s="109"/>
      <c r="I107" s="117" t="s">
        <v>177</v>
      </c>
      <c r="J107" s="168">
        <v>1</v>
      </c>
      <c r="K107" s="168">
        <v>9</v>
      </c>
      <c r="L107" s="168">
        <v>9</v>
      </c>
      <c r="M107" s="168">
        <v>1</v>
      </c>
      <c r="N107" s="71">
        <f t="shared" si="2"/>
        <v>20</v>
      </c>
      <c r="O107" s="156">
        <f t="shared" si="3"/>
        <v>0.5</v>
      </c>
      <c r="P107" s="111"/>
      <c r="Q107" s="34"/>
    </row>
    <row r="108" spans="8:17" ht="25.5">
      <c r="H108" s="109"/>
      <c r="I108" s="117" t="s">
        <v>124</v>
      </c>
      <c r="J108" s="168">
        <v>2</v>
      </c>
      <c r="K108" s="168">
        <v>9</v>
      </c>
      <c r="L108" s="168">
        <v>9</v>
      </c>
      <c r="M108" s="168">
        <v>0</v>
      </c>
      <c r="N108" s="71">
        <f t="shared" si="2"/>
        <v>20</v>
      </c>
      <c r="O108" s="156">
        <f t="shared" si="3"/>
        <v>0.55000000000000004</v>
      </c>
      <c r="P108" s="111"/>
      <c r="Q108" s="34"/>
    </row>
    <row r="109" spans="8:17" ht="51">
      <c r="H109" s="109"/>
      <c r="I109" s="117" t="s">
        <v>178</v>
      </c>
      <c r="J109" s="167">
        <v>2</v>
      </c>
      <c r="K109" s="167">
        <v>12</v>
      </c>
      <c r="L109" s="167">
        <v>6</v>
      </c>
      <c r="M109" s="167">
        <v>0</v>
      </c>
      <c r="N109" s="71">
        <f t="shared" si="2"/>
        <v>20</v>
      </c>
      <c r="O109" s="156">
        <f t="shared" si="3"/>
        <v>0.7</v>
      </c>
      <c r="P109" s="111"/>
      <c r="Q109" s="34"/>
    </row>
    <row r="110" spans="8:17" ht="51">
      <c r="H110" s="109"/>
      <c r="I110" s="117" t="s">
        <v>179</v>
      </c>
      <c r="J110" s="168">
        <v>2</v>
      </c>
      <c r="K110" s="168">
        <v>10</v>
      </c>
      <c r="L110" s="168">
        <v>7</v>
      </c>
      <c r="M110" s="168">
        <v>1</v>
      </c>
      <c r="N110" s="71">
        <f t="shared" si="2"/>
        <v>20</v>
      </c>
      <c r="O110" s="156">
        <f t="shared" si="3"/>
        <v>0.6</v>
      </c>
      <c r="P110" s="111"/>
      <c r="Q110" s="34"/>
    </row>
    <row r="111" spans="8:17" ht="25.5">
      <c r="H111" s="109"/>
      <c r="I111" s="117" t="s">
        <v>180</v>
      </c>
      <c r="J111" s="168">
        <v>3</v>
      </c>
      <c r="K111" s="168">
        <v>10</v>
      </c>
      <c r="L111" s="168">
        <v>5</v>
      </c>
      <c r="M111" s="168">
        <v>2</v>
      </c>
      <c r="N111" s="71">
        <f t="shared" si="2"/>
        <v>20</v>
      </c>
      <c r="O111" s="156">
        <f t="shared" si="3"/>
        <v>0.65</v>
      </c>
      <c r="P111" s="111"/>
      <c r="Q111" s="34"/>
    </row>
    <row r="112" spans="8:17" ht="38.25">
      <c r="H112" s="109"/>
      <c r="I112" s="119" t="s">
        <v>181</v>
      </c>
      <c r="J112" s="168">
        <v>0</v>
      </c>
      <c r="K112" s="168">
        <v>11</v>
      </c>
      <c r="L112" s="168">
        <v>7</v>
      </c>
      <c r="M112" s="168">
        <v>2</v>
      </c>
      <c r="N112" s="120">
        <f t="shared" si="2"/>
        <v>20</v>
      </c>
      <c r="O112" s="121">
        <f t="shared" si="3"/>
        <v>0.55000000000000004</v>
      </c>
      <c r="P112" s="111"/>
      <c r="Q112" s="34"/>
    </row>
    <row r="113" spans="8:17" ht="38.25">
      <c r="H113" s="109"/>
      <c r="I113" s="117" t="s">
        <v>182</v>
      </c>
      <c r="J113" s="167">
        <v>3</v>
      </c>
      <c r="K113" s="167">
        <v>12</v>
      </c>
      <c r="L113" s="167">
        <v>5</v>
      </c>
      <c r="M113" s="167">
        <v>0</v>
      </c>
      <c r="N113" s="71">
        <f t="shared" si="2"/>
        <v>20</v>
      </c>
      <c r="O113" s="156">
        <f t="shared" si="3"/>
        <v>0.75</v>
      </c>
      <c r="P113" s="111"/>
      <c r="Q113" s="34"/>
    </row>
    <row r="114" spans="8:17" ht="25.5">
      <c r="H114" s="109"/>
      <c r="I114" s="117" t="s">
        <v>183</v>
      </c>
      <c r="J114" s="166">
        <v>5</v>
      </c>
      <c r="K114" s="166">
        <v>12</v>
      </c>
      <c r="L114" s="166">
        <v>3</v>
      </c>
      <c r="M114" s="166">
        <v>0</v>
      </c>
      <c r="N114" s="71">
        <f t="shared" si="2"/>
        <v>20</v>
      </c>
      <c r="O114" s="156">
        <f t="shared" si="3"/>
        <v>0.85</v>
      </c>
      <c r="P114" s="111"/>
      <c r="Q114" s="34"/>
    </row>
    <row r="115" spans="8:17" ht="51">
      <c r="H115" s="109"/>
      <c r="I115" s="117" t="s">
        <v>184</v>
      </c>
      <c r="J115" s="166">
        <v>3</v>
      </c>
      <c r="K115" s="166">
        <v>15</v>
      </c>
      <c r="L115" s="166">
        <v>2</v>
      </c>
      <c r="M115" s="166">
        <v>0</v>
      </c>
      <c r="N115" s="71">
        <f t="shared" si="2"/>
        <v>20</v>
      </c>
      <c r="O115" s="156">
        <f t="shared" si="3"/>
        <v>0.9</v>
      </c>
      <c r="P115" s="111"/>
      <c r="Q115" s="34"/>
    </row>
    <row r="116" spans="8:17" ht="25.5">
      <c r="I116" s="117" t="s">
        <v>185</v>
      </c>
      <c r="J116" s="166">
        <v>2</v>
      </c>
      <c r="K116" s="166">
        <v>17</v>
      </c>
      <c r="L116" s="166">
        <v>1</v>
      </c>
      <c r="M116" s="166">
        <v>0</v>
      </c>
      <c r="N116" s="71">
        <f t="shared" si="2"/>
        <v>20</v>
      </c>
      <c r="O116" s="156">
        <f t="shared" si="3"/>
        <v>0.95</v>
      </c>
      <c r="P116" s="111"/>
      <c r="Q116" s="34"/>
    </row>
    <row r="117" spans="8:17" ht="25.5">
      <c r="I117" s="117" t="s">
        <v>140</v>
      </c>
      <c r="J117" s="167">
        <v>3</v>
      </c>
      <c r="K117" s="167">
        <v>10</v>
      </c>
      <c r="L117" s="167">
        <v>6</v>
      </c>
      <c r="M117" s="167">
        <v>1</v>
      </c>
      <c r="N117" s="71">
        <f t="shared" si="2"/>
        <v>20</v>
      </c>
      <c r="O117" s="156">
        <f t="shared" si="3"/>
        <v>0.65</v>
      </c>
      <c r="P117" s="111"/>
      <c r="Q117" s="34"/>
    </row>
    <row r="118" spans="8:17" ht="38.25">
      <c r="I118" s="117" t="s">
        <v>186</v>
      </c>
      <c r="J118" s="166">
        <v>9</v>
      </c>
      <c r="K118" s="166">
        <v>9</v>
      </c>
      <c r="L118" s="166">
        <v>2</v>
      </c>
      <c r="M118" s="166">
        <v>0</v>
      </c>
      <c r="N118" s="71">
        <f t="shared" si="2"/>
        <v>20</v>
      </c>
      <c r="O118" s="156">
        <f t="shared" si="3"/>
        <v>0.9</v>
      </c>
      <c r="P118" s="111"/>
      <c r="Q118" s="34"/>
    </row>
    <row r="119" spans="8:17" ht="25.5">
      <c r="I119" s="117" t="s">
        <v>132</v>
      </c>
      <c r="J119" s="169">
        <v>6</v>
      </c>
      <c r="K119" s="169">
        <v>13</v>
      </c>
      <c r="L119" s="169">
        <v>1</v>
      </c>
      <c r="M119" s="169">
        <v>0</v>
      </c>
      <c r="N119" s="71">
        <f t="shared" si="2"/>
        <v>20</v>
      </c>
      <c r="O119" s="156">
        <f t="shared" si="3"/>
        <v>0.95</v>
      </c>
      <c r="P119" s="111"/>
      <c r="Q119" s="34"/>
    </row>
    <row r="120" spans="8:17" ht="25.5">
      <c r="I120" s="117" t="s">
        <v>187</v>
      </c>
      <c r="J120" s="168">
        <v>4</v>
      </c>
      <c r="K120" s="168">
        <v>6</v>
      </c>
      <c r="L120" s="168">
        <v>8</v>
      </c>
      <c r="M120" s="168">
        <v>2</v>
      </c>
      <c r="N120" s="71">
        <f t="shared" si="2"/>
        <v>20</v>
      </c>
      <c r="O120" s="156">
        <f t="shared" si="3"/>
        <v>0.5</v>
      </c>
      <c r="P120" s="111"/>
      <c r="Q120" s="34"/>
    </row>
    <row r="121" spans="8:17">
      <c r="I121" s="117" t="s">
        <v>188</v>
      </c>
      <c r="J121" s="167">
        <v>2</v>
      </c>
      <c r="K121" s="167">
        <v>12</v>
      </c>
      <c r="L121" s="167">
        <v>4</v>
      </c>
      <c r="M121" s="167">
        <v>2</v>
      </c>
      <c r="N121" s="71">
        <f t="shared" si="2"/>
        <v>20</v>
      </c>
      <c r="O121" s="156">
        <f t="shared" si="3"/>
        <v>0.7</v>
      </c>
      <c r="P121" s="111"/>
      <c r="Q121" s="34"/>
    </row>
    <row r="122" spans="8:17" ht="25.5">
      <c r="I122" s="117" t="s">
        <v>167</v>
      </c>
      <c r="J122" s="167">
        <v>1</v>
      </c>
      <c r="K122" s="167">
        <v>14</v>
      </c>
      <c r="L122" s="167">
        <v>4</v>
      </c>
      <c r="M122" s="167">
        <v>1</v>
      </c>
      <c r="N122" s="71">
        <f t="shared" si="2"/>
        <v>20</v>
      </c>
      <c r="O122" s="156">
        <f t="shared" si="3"/>
        <v>0.75</v>
      </c>
      <c r="P122" s="111"/>
      <c r="Q122" s="34"/>
    </row>
    <row r="123" spans="8:17" ht="25.5">
      <c r="I123" s="117" t="s">
        <v>171</v>
      </c>
      <c r="J123" s="167">
        <v>5</v>
      </c>
      <c r="K123" s="167">
        <v>9</v>
      </c>
      <c r="L123" s="167">
        <v>5</v>
      </c>
      <c r="M123" s="167">
        <v>1</v>
      </c>
      <c r="N123" s="71">
        <f t="shared" si="2"/>
        <v>20</v>
      </c>
      <c r="O123" s="156">
        <f t="shared" si="3"/>
        <v>0.7</v>
      </c>
      <c r="P123" s="111"/>
      <c r="Q123" s="34"/>
    </row>
    <row r="124" spans="8:17" ht="38.25">
      <c r="I124" s="117" t="s">
        <v>172</v>
      </c>
      <c r="J124" s="166">
        <v>7</v>
      </c>
      <c r="K124" s="166">
        <v>11</v>
      </c>
      <c r="L124" s="166">
        <v>2</v>
      </c>
      <c r="M124" s="166">
        <v>0</v>
      </c>
      <c r="N124" s="71">
        <f t="shared" si="2"/>
        <v>20</v>
      </c>
      <c r="O124" s="156">
        <f t="shared" si="3"/>
        <v>0.9</v>
      </c>
      <c r="P124" s="111"/>
      <c r="Q124" s="34"/>
    </row>
    <row r="125" spans="8:17">
      <c r="I125" s="117" t="s">
        <v>174</v>
      </c>
      <c r="J125" s="166">
        <v>10</v>
      </c>
      <c r="K125" s="166">
        <v>10</v>
      </c>
      <c r="L125" s="166">
        <v>0</v>
      </c>
      <c r="M125" s="166">
        <v>0</v>
      </c>
      <c r="N125" s="71">
        <f t="shared" si="2"/>
        <v>20</v>
      </c>
      <c r="O125" s="156">
        <f t="shared" si="3"/>
        <v>1</v>
      </c>
      <c r="P125" s="111"/>
      <c r="Q125" s="34"/>
    </row>
    <row r="126" spans="8:17">
      <c r="N126" s="115" t="s">
        <v>189</v>
      </c>
      <c r="O126" s="116">
        <f>AVERAGE(O35:O125)</f>
        <v>0.86309075539844826</v>
      </c>
    </row>
  </sheetData>
  <sheetProtection password="CC45" sheet="1" objects="1" scenarios="1"/>
  <mergeCells count="29">
    <mergeCell ref="B8:D8"/>
    <mergeCell ref="E8:G8"/>
    <mergeCell ref="A1:G1"/>
    <mergeCell ref="A2:G5"/>
    <mergeCell ref="A6:G6"/>
    <mergeCell ref="B7:D7"/>
    <mergeCell ref="E7:G7"/>
    <mergeCell ref="A9:G9"/>
    <mergeCell ref="A10:G10"/>
    <mergeCell ref="A11:G11"/>
    <mergeCell ref="A12:G12"/>
    <mergeCell ref="A13:C13"/>
    <mergeCell ref="D13:G13"/>
    <mergeCell ref="A14:C15"/>
    <mergeCell ref="D14:G15"/>
    <mergeCell ref="A16:C16"/>
    <mergeCell ref="D16:G16"/>
    <mergeCell ref="A17:C18"/>
    <mergeCell ref="D17:G18"/>
    <mergeCell ref="B29:F29"/>
    <mergeCell ref="I32:M32"/>
    <mergeCell ref="I33:I34"/>
    <mergeCell ref="J33:M33"/>
    <mergeCell ref="A19:G19"/>
    <mergeCell ref="B23:C23"/>
    <mergeCell ref="A24:G24"/>
    <mergeCell ref="A25:G26"/>
    <mergeCell ref="A27:H27"/>
    <mergeCell ref="B28:F28"/>
  </mergeCells>
  <dataValidations count="1">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244 JA65244 SW65244 ACS65244 AMO65244 AWK65244 BGG65244 BQC65244 BZY65244 CJU65244 CTQ65244 DDM65244 DNI65244 DXE65244 EHA65244 EQW65244 FAS65244 FKO65244 FUK65244 GEG65244 GOC65244 GXY65244 HHU65244 HRQ65244 IBM65244 ILI65244 IVE65244 JFA65244 JOW65244 JYS65244 KIO65244 KSK65244 LCG65244 LMC65244 LVY65244 MFU65244 MPQ65244 MZM65244 NJI65244 NTE65244 ODA65244 OMW65244 OWS65244 PGO65244 PQK65244 QAG65244 QKC65244 QTY65244 RDU65244 RNQ65244 RXM65244 SHI65244 SRE65244 TBA65244 TKW65244 TUS65244 UEO65244 UOK65244 UYG65244 VIC65244 VRY65244 WBU65244 WLQ65244 WVM65244 E130780 JA130780 SW130780 ACS130780 AMO130780 AWK130780 BGG130780 BQC130780 BZY130780 CJU130780 CTQ130780 DDM130780 DNI130780 DXE130780 EHA130780 EQW130780 FAS130780 FKO130780 FUK130780 GEG130780 GOC130780 GXY130780 HHU130780 HRQ130780 IBM130780 ILI130780 IVE130780 JFA130780 JOW130780 JYS130780 KIO130780 KSK130780 LCG130780 LMC130780 LVY130780 MFU130780 MPQ130780 MZM130780 NJI130780 NTE130780 ODA130780 OMW130780 OWS130780 PGO130780 PQK130780 QAG130780 QKC130780 QTY130780 RDU130780 RNQ130780 RXM130780 SHI130780 SRE130780 TBA130780 TKW130780 TUS130780 UEO130780 UOK130780 UYG130780 VIC130780 VRY130780 WBU130780 WLQ130780 WVM130780 E196316 JA196316 SW196316 ACS196316 AMO196316 AWK196316 BGG196316 BQC196316 BZY196316 CJU196316 CTQ196316 DDM196316 DNI196316 DXE196316 EHA196316 EQW196316 FAS196316 FKO196316 FUK196316 GEG196316 GOC196316 GXY196316 HHU196316 HRQ196316 IBM196316 ILI196316 IVE196316 JFA196316 JOW196316 JYS196316 KIO196316 KSK196316 LCG196316 LMC196316 LVY196316 MFU196316 MPQ196316 MZM196316 NJI196316 NTE196316 ODA196316 OMW196316 OWS196316 PGO196316 PQK196316 QAG196316 QKC196316 QTY196316 RDU196316 RNQ196316 RXM196316 SHI196316 SRE196316 TBA196316 TKW196316 TUS196316 UEO196316 UOK196316 UYG196316 VIC196316 VRY196316 WBU196316 WLQ196316 WVM196316 E261852 JA261852 SW261852 ACS261852 AMO261852 AWK261852 BGG261852 BQC261852 BZY261852 CJU261852 CTQ261852 DDM261852 DNI261852 DXE261852 EHA261852 EQW261852 FAS261852 FKO261852 FUK261852 GEG261852 GOC261852 GXY261852 HHU261852 HRQ261852 IBM261852 ILI261852 IVE261852 JFA261852 JOW261852 JYS261852 KIO261852 KSK261852 LCG261852 LMC261852 LVY261852 MFU261852 MPQ261852 MZM261852 NJI261852 NTE261852 ODA261852 OMW261852 OWS261852 PGO261852 PQK261852 QAG261852 QKC261852 QTY261852 RDU261852 RNQ261852 RXM261852 SHI261852 SRE261852 TBA261852 TKW261852 TUS261852 UEO261852 UOK261852 UYG261852 VIC261852 VRY261852 WBU261852 WLQ261852 WVM261852 E327388 JA327388 SW327388 ACS327388 AMO327388 AWK327388 BGG327388 BQC327388 BZY327388 CJU327388 CTQ327388 DDM327388 DNI327388 DXE327388 EHA327388 EQW327388 FAS327388 FKO327388 FUK327388 GEG327388 GOC327388 GXY327388 HHU327388 HRQ327388 IBM327388 ILI327388 IVE327388 JFA327388 JOW327388 JYS327388 KIO327388 KSK327388 LCG327388 LMC327388 LVY327388 MFU327388 MPQ327388 MZM327388 NJI327388 NTE327388 ODA327388 OMW327388 OWS327388 PGO327388 PQK327388 QAG327388 QKC327388 QTY327388 RDU327388 RNQ327388 RXM327388 SHI327388 SRE327388 TBA327388 TKW327388 TUS327388 UEO327388 UOK327388 UYG327388 VIC327388 VRY327388 WBU327388 WLQ327388 WVM327388 E392924 JA392924 SW392924 ACS392924 AMO392924 AWK392924 BGG392924 BQC392924 BZY392924 CJU392924 CTQ392924 DDM392924 DNI392924 DXE392924 EHA392924 EQW392924 FAS392924 FKO392924 FUK392924 GEG392924 GOC392924 GXY392924 HHU392924 HRQ392924 IBM392924 ILI392924 IVE392924 JFA392924 JOW392924 JYS392924 KIO392924 KSK392924 LCG392924 LMC392924 LVY392924 MFU392924 MPQ392924 MZM392924 NJI392924 NTE392924 ODA392924 OMW392924 OWS392924 PGO392924 PQK392924 QAG392924 QKC392924 QTY392924 RDU392924 RNQ392924 RXM392924 SHI392924 SRE392924 TBA392924 TKW392924 TUS392924 UEO392924 UOK392924 UYG392924 VIC392924 VRY392924 WBU392924 WLQ392924 WVM392924 E458460 JA458460 SW458460 ACS458460 AMO458460 AWK458460 BGG458460 BQC458460 BZY458460 CJU458460 CTQ458460 DDM458460 DNI458460 DXE458460 EHA458460 EQW458460 FAS458460 FKO458460 FUK458460 GEG458460 GOC458460 GXY458460 HHU458460 HRQ458460 IBM458460 ILI458460 IVE458460 JFA458460 JOW458460 JYS458460 KIO458460 KSK458460 LCG458460 LMC458460 LVY458460 MFU458460 MPQ458460 MZM458460 NJI458460 NTE458460 ODA458460 OMW458460 OWS458460 PGO458460 PQK458460 QAG458460 QKC458460 QTY458460 RDU458460 RNQ458460 RXM458460 SHI458460 SRE458460 TBA458460 TKW458460 TUS458460 UEO458460 UOK458460 UYG458460 VIC458460 VRY458460 WBU458460 WLQ458460 WVM458460 E523996 JA523996 SW523996 ACS523996 AMO523996 AWK523996 BGG523996 BQC523996 BZY523996 CJU523996 CTQ523996 DDM523996 DNI523996 DXE523996 EHA523996 EQW523996 FAS523996 FKO523996 FUK523996 GEG523996 GOC523996 GXY523996 HHU523996 HRQ523996 IBM523996 ILI523996 IVE523996 JFA523996 JOW523996 JYS523996 KIO523996 KSK523996 LCG523996 LMC523996 LVY523996 MFU523996 MPQ523996 MZM523996 NJI523996 NTE523996 ODA523996 OMW523996 OWS523996 PGO523996 PQK523996 QAG523996 QKC523996 QTY523996 RDU523996 RNQ523996 RXM523996 SHI523996 SRE523996 TBA523996 TKW523996 TUS523996 UEO523996 UOK523996 UYG523996 VIC523996 VRY523996 WBU523996 WLQ523996 WVM523996 E589532 JA589532 SW589532 ACS589532 AMO589532 AWK589532 BGG589532 BQC589532 BZY589532 CJU589532 CTQ589532 DDM589532 DNI589532 DXE589532 EHA589532 EQW589532 FAS589532 FKO589532 FUK589532 GEG589532 GOC589532 GXY589532 HHU589532 HRQ589532 IBM589532 ILI589532 IVE589532 JFA589532 JOW589532 JYS589532 KIO589532 KSK589532 LCG589532 LMC589532 LVY589532 MFU589532 MPQ589532 MZM589532 NJI589532 NTE589532 ODA589532 OMW589532 OWS589532 PGO589532 PQK589532 QAG589532 QKC589532 QTY589532 RDU589532 RNQ589532 RXM589532 SHI589532 SRE589532 TBA589532 TKW589532 TUS589532 UEO589532 UOK589532 UYG589532 VIC589532 VRY589532 WBU589532 WLQ589532 WVM589532 E655068 JA655068 SW655068 ACS655068 AMO655068 AWK655068 BGG655068 BQC655068 BZY655068 CJU655068 CTQ655068 DDM655068 DNI655068 DXE655068 EHA655068 EQW655068 FAS655068 FKO655068 FUK655068 GEG655068 GOC655068 GXY655068 HHU655068 HRQ655068 IBM655068 ILI655068 IVE655068 JFA655068 JOW655068 JYS655068 KIO655068 KSK655068 LCG655068 LMC655068 LVY655068 MFU655068 MPQ655068 MZM655068 NJI655068 NTE655068 ODA655068 OMW655068 OWS655068 PGO655068 PQK655068 QAG655068 QKC655068 QTY655068 RDU655068 RNQ655068 RXM655068 SHI655068 SRE655068 TBA655068 TKW655068 TUS655068 UEO655068 UOK655068 UYG655068 VIC655068 VRY655068 WBU655068 WLQ655068 WVM655068 E720604 JA720604 SW720604 ACS720604 AMO720604 AWK720604 BGG720604 BQC720604 BZY720604 CJU720604 CTQ720604 DDM720604 DNI720604 DXE720604 EHA720604 EQW720604 FAS720604 FKO720604 FUK720604 GEG720604 GOC720604 GXY720604 HHU720604 HRQ720604 IBM720604 ILI720604 IVE720604 JFA720604 JOW720604 JYS720604 KIO720604 KSK720604 LCG720604 LMC720604 LVY720604 MFU720604 MPQ720604 MZM720604 NJI720604 NTE720604 ODA720604 OMW720604 OWS720604 PGO720604 PQK720604 QAG720604 QKC720604 QTY720604 RDU720604 RNQ720604 RXM720604 SHI720604 SRE720604 TBA720604 TKW720604 TUS720604 UEO720604 UOK720604 UYG720604 VIC720604 VRY720604 WBU720604 WLQ720604 WVM720604 E786140 JA786140 SW786140 ACS786140 AMO786140 AWK786140 BGG786140 BQC786140 BZY786140 CJU786140 CTQ786140 DDM786140 DNI786140 DXE786140 EHA786140 EQW786140 FAS786140 FKO786140 FUK786140 GEG786140 GOC786140 GXY786140 HHU786140 HRQ786140 IBM786140 ILI786140 IVE786140 JFA786140 JOW786140 JYS786140 KIO786140 KSK786140 LCG786140 LMC786140 LVY786140 MFU786140 MPQ786140 MZM786140 NJI786140 NTE786140 ODA786140 OMW786140 OWS786140 PGO786140 PQK786140 QAG786140 QKC786140 QTY786140 RDU786140 RNQ786140 RXM786140 SHI786140 SRE786140 TBA786140 TKW786140 TUS786140 UEO786140 UOK786140 UYG786140 VIC786140 VRY786140 WBU786140 WLQ786140 WVM786140 E851676 JA851676 SW851676 ACS851676 AMO851676 AWK851676 BGG851676 BQC851676 BZY851676 CJU851676 CTQ851676 DDM851676 DNI851676 DXE851676 EHA851676 EQW851676 FAS851676 FKO851676 FUK851676 GEG851676 GOC851676 GXY851676 HHU851676 HRQ851676 IBM851676 ILI851676 IVE851676 JFA851676 JOW851676 JYS851676 KIO851676 KSK851676 LCG851676 LMC851676 LVY851676 MFU851676 MPQ851676 MZM851676 NJI851676 NTE851676 ODA851676 OMW851676 OWS851676 PGO851676 PQK851676 QAG851676 QKC851676 QTY851676 RDU851676 RNQ851676 RXM851676 SHI851676 SRE851676 TBA851676 TKW851676 TUS851676 UEO851676 UOK851676 UYG851676 VIC851676 VRY851676 WBU851676 WLQ851676 WVM851676 E917212 JA917212 SW917212 ACS917212 AMO917212 AWK917212 BGG917212 BQC917212 BZY917212 CJU917212 CTQ917212 DDM917212 DNI917212 DXE917212 EHA917212 EQW917212 FAS917212 FKO917212 FUK917212 GEG917212 GOC917212 GXY917212 HHU917212 HRQ917212 IBM917212 ILI917212 IVE917212 JFA917212 JOW917212 JYS917212 KIO917212 KSK917212 LCG917212 LMC917212 LVY917212 MFU917212 MPQ917212 MZM917212 NJI917212 NTE917212 ODA917212 OMW917212 OWS917212 PGO917212 PQK917212 QAG917212 QKC917212 QTY917212 RDU917212 RNQ917212 RXM917212 SHI917212 SRE917212 TBA917212 TKW917212 TUS917212 UEO917212 UOK917212 UYG917212 VIC917212 VRY917212 WBU917212 WLQ917212 WVM917212 E982748 JA982748 SW982748 ACS982748 AMO982748 AWK982748 BGG982748 BQC982748 BZY982748 CJU982748 CTQ982748 DDM982748 DNI982748 DXE982748 EHA982748 EQW982748 FAS982748 FKO982748 FUK982748 GEG982748 GOC982748 GXY982748 HHU982748 HRQ982748 IBM982748 ILI982748 IVE982748 JFA982748 JOW982748 JYS982748 KIO982748 KSK982748 LCG982748 LMC982748 LVY982748 MFU982748 MPQ982748 MZM982748 NJI982748 NTE982748 ODA982748 OMW982748 OWS982748 PGO982748 PQK982748 QAG982748 QKC982748 QTY982748 RDU982748 RNQ982748 RXM982748 SHI982748 SRE982748 TBA982748 TKW982748 TUS982748 UEO982748 UOK982748 UYG982748 VIC982748 VRY982748 WBU982748 WLQ982748 WVM982748">
      <formula1>$I$2:$I$8</formula1>
    </dataValidation>
  </dataValidations>
  <hyperlinks>
    <hyperlink ref="A8" location="'Consolidado 2017'!A1" display="'Consolidado 2017'!A1"/>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J51"/>
  <sheetViews>
    <sheetView topLeftCell="A30" zoomScale="90" zoomScaleNormal="90" workbookViewId="0">
      <selection activeCell="A27" sqref="A27:G28"/>
    </sheetView>
  </sheetViews>
  <sheetFormatPr baseColWidth="10" defaultRowHeight="12.75"/>
  <cols>
    <col min="1" max="1" width="33.42578125" style="26" customWidth="1"/>
    <col min="2" max="2" width="11.42578125" style="26" customWidth="1"/>
    <col min="3" max="3" width="14.28515625" style="26" customWidth="1"/>
    <col min="4" max="4" width="25.5703125" style="26" customWidth="1"/>
    <col min="5" max="5" width="14.28515625" style="26" customWidth="1"/>
    <col min="6" max="6" width="75.7109375" style="26" customWidth="1"/>
    <col min="7" max="7" width="19.140625" style="26" customWidth="1"/>
    <col min="8" max="8" width="14.7109375" style="26" customWidth="1"/>
    <col min="9" max="9" width="52.85546875" style="26" customWidth="1"/>
    <col min="10" max="10" width="14.42578125" style="26" customWidth="1"/>
    <col min="11" max="11" width="10.7109375" style="26" customWidth="1"/>
    <col min="12" max="12" width="20.5703125" style="26" customWidth="1"/>
    <col min="13" max="13" width="15.140625" style="26" customWidth="1"/>
    <col min="14" max="14" width="14.42578125" style="26" bestFit="1" customWidth="1"/>
    <col min="15" max="15" width="15.140625" style="26" customWidth="1"/>
    <col min="16" max="20" width="5.7109375" style="26" customWidth="1"/>
    <col min="21" max="21" width="6.7109375" style="26" customWidth="1"/>
    <col min="22" max="26" width="5.7109375" style="26" customWidth="1"/>
    <col min="27" max="27" width="6.7109375" style="26" customWidth="1"/>
    <col min="28" max="28" width="5.7109375" style="27" customWidth="1"/>
    <col min="29" max="32" width="5.7109375" style="26" customWidth="1"/>
    <col min="33" max="41" width="6.7109375" style="26" customWidth="1"/>
    <col min="42" max="59" width="5.7109375" style="26" customWidth="1"/>
    <col min="60" max="60" width="6.7109375" style="26" customWidth="1"/>
    <col min="61" max="65" width="5.7109375" style="26" customWidth="1"/>
    <col min="66" max="66" width="52.7109375" style="26" customWidth="1"/>
    <col min="67" max="71" width="5.7109375" style="26" customWidth="1"/>
    <col min="72" max="72" width="6.7109375" style="26" customWidth="1"/>
    <col min="73" max="77" width="5.7109375" style="26" customWidth="1"/>
    <col min="78" max="78" width="6.7109375" style="26" customWidth="1"/>
    <col min="79" max="90" width="5.7109375" style="26" customWidth="1"/>
    <col min="91" max="256" width="11.42578125" style="26"/>
    <col min="257" max="257" width="33.42578125" style="26" customWidth="1"/>
    <col min="258" max="258" width="11.42578125" style="26" customWidth="1"/>
    <col min="259" max="259" width="14.28515625" style="26" customWidth="1"/>
    <col min="260" max="260" width="25.5703125" style="26" customWidth="1"/>
    <col min="261" max="261" width="14.28515625" style="26" customWidth="1"/>
    <col min="262" max="262" width="12.5703125" style="26" customWidth="1"/>
    <col min="263" max="263" width="11" style="26" bestFit="1" customWidth="1"/>
    <col min="264" max="264" width="14.7109375" style="26" customWidth="1"/>
    <col min="265" max="265" width="52.85546875" style="26" customWidth="1"/>
    <col min="266" max="266" width="14.42578125" style="26" customWidth="1"/>
    <col min="267" max="267" width="10.7109375" style="26" customWidth="1"/>
    <col min="268" max="268" width="20.5703125" style="26" customWidth="1"/>
    <col min="269" max="269" width="15.140625" style="26" customWidth="1"/>
    <col min="270" max="270" width="14.42578125" style="26" bestFit="1" customWidth="1"/>
    <col min="271" max="271" width="15.140625" style="26" customWidth="1"/>
    <col min="272" max="276" width="5.7109375" style="26" customWidth="1"/>
    <col min="277" max="277" width="6.7109375" style="26" customWidth="1"/>
    <col min="278" max="282" width="5.7109375" style="26" customWidth="1"/>
    <col min="283" max="283" width="6.7109375" style="26" customWidth="1"/>
    <col min="284" max="288" width="5.7109375" style="26" customWidth="1"/>
    <col min="289" max="297" width="6.7109375" style="26" customWidth="1"/>
    <col min="298" max="315" width="5.7109375" style="26" customWidth="1"/>
    <col min="316" max="316" width="6.7109375" style="26" customWidth="1"/>
    <col min="317" max="321" width="5.7109375" style="26" customWidth="1"/>
    <col min="322" max="322" width="52.7109375" style="26" customWidth="1"/>
    <col min="323" max="327" width="5.7109375" style="26" customWidth="1"/>
    <col min="328" max="328" width="6.7109375" style="26" customWidth="1"/>
    <col min="329" max="333" width="5.7109375" style="26" customWidth="1"/>
    <col min="334" max="334" width="6.7109375" style="26" customWidth="1"/>
    <col min="335" max="346" width="5.7109375" style="26" customWidth="1"/>
    <col min="347" max="512" width="11.42578125" style="26"/>
    <col min="513" max="513" width="33.42578125" style="26" customWidth="1"/>
    <col min="514" max="514" width="11.42578125" style="26" customWidth="1"/>
    <col min="515" max="515" width="14.28515625" style="26" customWidth="1"/>
    <col min="516" max="516" width="25.5703125" style="26" customWidth="1"/>
    <col min="517" max="517" width="14.28515625" style="26" customWidth="1"/>
    <col min="518" max="518" width="12.5703125" style="26" customWidth="1"/>
    <col min="519" max="519" width="11" style="26" bestFit="1" customWidth="1"/>
    <col min="520" max="520" width="14.7109375" style="26" customWidth="1"/>
    <col min="521" max="521" width="52.85546875" style="26" customWidth="1"/>
    <col min="522" max="522" width="14.42578125" style="26" customWidth="1"/>
    <col min="523" max="523" width="10.7109375" style="26" customWidth="1"/>
    <col min="524" max="524" width="20.5703125" style="26" customWidth="1"/>
    <col min="525" max="525" width="15.140625" style="26" customWidth="1"/>
    <col min="526" max="526" width="14.42578125" style="26" bestFit="1" customWidth="1"/>
    <col min="527" max="527" width="15.140625" style="26" customWidth="1"/>
    <col min="528" max="532" width="5.7109375" style="26" customWidth="1"/>
    <col min="533" max="533" width="6.7109375" style="26" customWidth="1"/>
    <col min="534" max="538" width="5.7109375" style="26" customWidth="1"/>
    <col min="539" max="539" width="6.7109375" style="26" customWidth="1"/>
    <col min="540" max="544" width="5.7109375" style="26" customWidth="1"/>
    <col min="545" max="553" width="6.7109375" style="26" customWidth="1"/>
    <col min="554" max="571" width="5.7109375" style="26" customWidth="1"/>
    <col min="572" max="572" width="6.7109375" style="26" customWidth="1"/>
    <col min="573" max="577" width="5.7109375" style="26" customWidth="1"/>
    <col min="578" max="578" width="52.7109375" style="26" customWidth="1"/>
    <col min="579" max="583" width="5.7109375" style="26" customWidth="1"/>
    <col min="584" max="584" width="6.7109375" style="26" customWidth="1"/>
    <col min="585" max="589" width="5.7109375" style="26" customWidth="1"/>
    <col min="590" max="590" width="6.7109375" style="26" customWidth="1"/>
    <col min="591" max="602" width="5.7109375" style="26" customWidth="1"/>
    <col min="603" max="768" width="11.42578125" style="26"/>
    <col min="769" max="769" width="33.42578125" style="26" customWidth="1"/>
    <col min="770" max="770" width="11.42578125" style="26" customWidth="1"/>
    <col min="771" max="771" width="14.28515625" style="26" customWidth="1"/>
    <col min="772" max="772" width="25.5703125" style="26" customWidth="1"/>
    <col min="773" max="773" width="14.28515625" style="26" customWidth="1"/>
    <col min="774" max="774" width="12.5703125" style="26" customWidth="1"/>
    <col min="775" max="775" width="11" style="26" bestFit="1" customWidth="1"/>
    <col min="776" max="776" width="14.7109375" style="26" customWidth="1"/>
    <col min="777" max="777" width="52.85546875" style="26" customWidth="1"/>
    <col min="778" max="778" width="14.42578125" style="26" customWidth="1"/>
    <col min="779" max="779" width="10.7109375" style="26" customWidth="1"/>
    <col min="780" max="780" width="20.5703125" style="26" customWidth="1"/>
    <col min="781" max="781" width="15.140625" style="26" customWidth="1"/>
    <col min="782" max="782" width="14.42578125" style="26" bestFit="1" customWidth="1"/>
    <col min="783" max="783" width="15.140625" style="26" customWidth="1"/>
    <col min="784" max="788" width="5.7109375" style="26" customWidth="1"/>
    <col min="789" max="789" width="6.7109375" style="26" customWidth="1"/>
    <col min="790" max="794" width="5.7109375" style="26" customWidth="1"/>
    <col min="795" max="795" width="6.7109375" style="26" customWidth="1"/>
    <col min="796" max="800" width="5.7109375" style="26" customWidth="1"/>
    <col min="801" max="809" width="6.7109375" style="26" customWidth="1"/>
    <col min="810" max="827" width="5.7109375" style="26" customWidth="1"/>
    <col min="828" max="828" width="6.7109375" style="26" customWidth="1"/>
    <col min="829" max="833" width="5.7109375" style="26" customWidth="1"/>
    <col min="834" max="834" width="52.7109375" style="26" customWidth="1"/>
    <col min="835" max="839" width="5.7109375" style="26" customWidth="1"/>
    <col min="840" max="840" width="6.7109375" style="26" customWidth="1"/>
    <col min="841" max="845" width="5.7109375" style="26" customWidth="1"/>
    <col min="846" max="846" width="6.7109375" style="26" customWidth="1"/>
    <col min="847" max="858" width="5.7109375" style="26" customWidth="1"/>
    <col min="859" max="1024" width="11.42578125" style="26"/>
    <col min="1025" max="1025" width="33.42578125" style="26" customWidth="1"/>
    <col min="1026" max="1026" width="11.42578125" style="26" customWidth="1"/>
    <col min="1027" max="1027" width="14.28515625" style="26" customWidth="1"/>
    <col min="1028" max="1028" width="25.5703125" style="26" customWidth="1"/>
    <col min="1029" max="1029" width="14.28515625" style="26" customWidth="1"/>
    <col min="1030" max="1030" width="12.5703125" style="26" customWidth="1"/>
    <col min="1031" max="1031" width="11" style="26" bestFit="1" customWidth="1"/>
    <col min="1032" max="1032" width="14.7109375" style="26" customWidth="1"/>
    <col min="1033" max="1033" width="52.85546875" style="26" customWidth="1"/>
    <col min="1034" max="1034" width="14.42578125" style="26" customWidth="1"/>
    <col min="1035" max="1035" width="10.7109375" style="26" customWidth="1"/>
    <col min="1036" max="1036" width="20.5703125" style="26" customWidth="1"/>
    <col min="1037" max="1037" width="15.140625" style="26" customWidth="1"/>
    <col min="1038" max="1038" width="14.42578125" style="26" bestFit="1" customWidth="1"/>
    <col min="1039" max="1039" width="15.140625" style="26" customWidth="1"/>
    <col min="1040" max="1044" width="5.7109375" style="26" customWidth="1"/>
    <col min="1045" max="1045" width="6.7109375" style="26" customWidth="1"/>
    <col min="1046" max="1050" width="5.7109375" style="26" customWidth="1"/>
    <col min="1051" max="1051" width="6.7109375" style="26" customWidth="1"/>
    <col min="1052" max="1056" width="5.7109375" style="26" customWidth="1"/>
    <col min="1057" max="1065" width="6.7109375" style="26" customWidth="1"/>
    <col min="1066" max="1083" width="5.7109375" style="26" customWidth="1"/>
    <col min="1084" max="1084" width="6.7109375" style="26" customWidth="1"/>
    <col min="1085" max="1089" width="5.7109375" style="26" customWidth="1"/>
    <col min="1090" max="1090" width="52.7109375" style="26" customWidth="1"/>
    <col min="1091" max="1095" width="5.7109375" style="26" customWidth="1"/>
    <col min="1096" max="1096" width="6.7109375" style="26" customWidth="1"/>
    <col min="1097" max="1101" width="5.7109375" style="26" customWidth="1"/>
    <col min="1102" max="1102" width="6.7109375" style="26" customWidth="1"/>
    <col min="1103" max="1114" width="5.7109375" style="26" customWidth="1"/>
    <col min="1115" max="1280" width="11.42578125" style="26"/>
    <col min="1281" max="1281" width="33.42578125" style="26" customWidth="1"/>
    <col min="1282" max="1282" width="11.42578125" style="26" customWidth="1"/>
    <col min="1283" max="1283" width="14.28515625" style="26" customWidth="1"/>
    <col min="1284" max="1284" width="25.5703125" style="26" customWidth="1"/>
    <col min="1285" max="1285" width="14.28515625" style="26" customWidth="1"/>
    <col min="1286" max="1286" width="12.5703125" style="26" customWidth="1"/>
    <col min="1287" max="1287" width="11" style="26" bestFit="1" customWidth="1"/>
    <col min="1288" max="1288" width="14.7109375" style="26" customWidth="1"/>
    <col min="1289" max="1289" width="52.85546875" style="26" customWidth="1"/>
    <col min="1290" max="1290" width="14.42578125" style="26" customWidth="1"/>
    <col min="1291" max="1291" width="10.7109375" style="26" customWidth="1"/>
    <col min="1292" max="1292" width="20.5703125" style="26" customWidth="1"/>
    <col min="1293" max="1293" width="15.140625" style="26" customWidth="1"/>
    <col min="1294" max="1294" width="14.42578125" style="26" bestFit="1" customWidth="1"/>
    <col min="1295" max="1295" width="15.140625" style="26" customWidth="1"/>
    <col min="1296" max="1300" width="5.7109375" style="26" customWidth="1"/>
    <col min="1301" max="1301" width="6.7109375" style="26" customWidth="1"/>
    <col min="1302" max="1306" width="5.7109375" style="26" customWidth="1"/>
    <col min="1307" max="1307" width="6.7109375" style="26" customWidth="1"/>
    <col min="1308" max="1312" width="5.7109375" style="26" customWidth="1"/>
    <col min="1313" max="1321" width="6.7109375" style="26" customWidth="1"/>
    <col min="1322" max="1339" width="5.7109375" style="26" customWidth="1"/>
    <col min="1340" max="1340" width="6.7109375" style="26" customWidth="1"/>
    <col min="1341" max="1345" width="5.7109375" style="26" customWidth="1"/>
    <col min="1346" max="1346" width="52.7109375" style="26" customWidth="1"/>
    <col min="1347" max="1351" width="5.7109375" style="26" customWidth="1"/>
    <col min="1352" max="1352" width="6.7109375" style="26" customWidth="1"/>
    <col min="1353" max="1357" width="5.7109375" style="26" customWidth="1"/>
    <col min="1358" max="1358" width="6.7109375" style="26" customWidth="1"/>
    <col min="1359" max="1370" width="5.7109375" style="26" customWidth="1"/>
    <col min="1371" max="1536" width="11.42578125" style="26"/>
    <col min="1537" max="1537" width="33.42578125" style="26" customWidth="1"/>
    <col min="1538" max="1538" width="11.42578125" style="26" customWidth="1"/>
    <col min="1539" max="1539" width="14.28515625" style="26" customWidth="1"/>
    <col min="1540" max="1540" width="25.5703125" style="26" customWidth="1"/>
    <col min="1541" max="1541" width="14.28515625" style="26" customWidth="1"/>
    <col min="1542" max="1542" width="12.5703125" style="26" customWidth="1"/>
    <col min="1543" max="1543" width="11" style="26" bestFit="1" customWidth="1"/>
    <col min="1544" max="1544" width="14.7109375" style="26" customWidth="1"/>
    <col min="1545" max="1545" width="52.85546875" style="26" customWidth="1"/>
    <col min="1546" max="1546" width="14.42578125" style="26" customWidth="1"/>
    <col min="1547" max="1547" width="10.7109375" style="26" customWidth="1"/>
    <col min="1548" max="1548" width="20.5703125" style="26" customWidth="1"/>
    <col min="1549" max="1549" width="15.140625" style="26" customWidth="1"/>
    <col min="1550" max="1550" width="14.42578125" style="26" bestFit="1" customWidth="1"/>
    <col min="1551" max="1551" width="15.140625" style="26" customWidth="1"/>
    <col min="1552" max="1556" width="5.7109375" style="26" customWidth="1"/>
    <col min="1557" max="1557" width="6.7109375" style="26" customWidth="1"/>
    <col min="1558" max="1562" width="5.7109375" style="26" customWidth="1"/>
    <col min="1563" max="1563" width="6.7109375" style="26" customWidth="1"/>
    <col min="1564" max="1568" width="5.7109375" style="26" customWidth="1"/>
    <col min="1569" max="1577" width="6.7109375" style="26" customWidth="1"/>
    <col min="1578" max="1595" width="5.7109375" style="26" customWidth="1"/>
    <col min="1596" max="1596" width="6.7109375" style="26" customWidth="1"/>
    <col min="1597" max="1601" width="5.7109375" style="26" customWidth="1"/>
    <col min="1602" max="1602" width="52.7109375" style="26" customWidth="1"/>
    <col min="1603" max="1607" width="5.7109375" style="26" customWidth="1"/>
    <col min="1608" max="1608" width="6.7109375" style="26" customWidth="1"/>
    <col min="1609" max="1613" width="5.7109375" style="26" customWidth="1"/>
    <col min="1614" max="1614" width="6.7109375" style="26" customWidth="1"/>
    <col min="1615" max="1626" width="5.7109375" style="26" customWidth="1"/>
    <col min="1627" max="1792" width="11.42578125" style="26"/>
    <col min="1793" max="1793" width="33.42578125" style="26" customWidth="1"/>
    <col min="1794" max="1794" width="11.42578125" style="26" customWidth="1"/>
    <col min="1795" max="1795" width="14.28515625" style="26" customWidth="1"/>
    <col min="1796" max="1796" width="25.5703125" style="26" customWidth="1"/>
    <col min="1797" max="1797" width="14.28515625" style="26" customWidth="1"/>
    <col min="1798" max="1798" width="12.5703125" style="26" customWidth="1"/>
    <col min="1799" max="1799" width="11" style="26" bestFit="1" customWidth="1"/>
    <col min="1800" max="1800" width="14.7109375" style="26" customWidth="1"/>
    <col min="1801" max="1801" width="52.85546875" style="26" customWidth="1"/>
    <col min="1802" max="1802" width="14.42578125" style="26" customWidth="1"/>
    <col min="1803" max="1803" width="10.7109375" style="26" customWidth="1"/>
    <col min="1804" max="1804" width="20.5703125" style="26" customWidth="1"/>
    <col min="1805" max="1805" width="15.140625" style="26" customWidth="1"/>
    <col min="1806" max="1806" width="14.42578125" style="26" bestFit="1" customWidth="1"/>
    <col min="1807" max="1807" width="15.140625" style="26" customWidth="1"/>
    <col min="1808" max="1812" width="5.7109375" style="26" customWidth="1"/>
    <col min="1813" max="1813" width="6.7109375" style="26" customWidth="1"/>
    <col min="1814" max="1818" width="5.7109375" style="26" customWidth="1"/>
    <col min="1819" max="1819" width="6.7109375" style="26" customWidth="1"/>
    <col min="1820" max="1824" width="5.7109375" style="26" customWidth="1"/>
    <col min="1825" max="1833" width="6.7109375" style="26" customWidth="1"/>
    <col min="1834" max="1851" width="5.7109375" style="26" customWidth="1"/>
    <col min="1852" max="1852" width="6.7109375" style="26" customWidth="1"/>
    <col min="1853" max="1857" width="5.7109375" style="26" customWidth="1"/>
    <col min="1858" max="1858" width="52.7109375" style="26" customWidth="1"/>
    <col min="1859" max="1863" width="5.7109375" style="26" customWidth="1"/>
    <col min="1864" max="1864" width="6.7109375" style="26" customWidth="1"/>
    <col min="1865" max="1869" width="5.7109375" style="26" customWidth="1"/>
    <col min="1870" max="1870" width="6.7109375" style="26" customWidth="1"/>
    <col min="1871" max="1882" width="5.7109375" style="26" customWidth="1"/>
    <col min="1883" max="2048" width="11.42578125" style="26"/>
    <col min="2049" max="2049" width="33.42578125" style="26" customWidth="1"/>
    <col min="2050" max="2050" width="11.42578125" style="26" customWidth="1"/>
    <col min="2051" max="2051" width="14.28515625" style="26" customWidth="1"/>
    <col min="2052" max="2052" width="25.5703125" style="26" customWidth="1"/>
    <col min="2053" max="2053" width="14.28515625" style="26" customWidth="1"/>
    <col min="2054" max="2054" width="12.5703125" style="26" customWidth="1"/>
    <col min="2055" max="2055" width="11" style="26" bestFit="1" customWidth="1"/>
    <col min="2056" max="2056" width="14.7109375" style="26" customWidth="1"/>
    <col min="2057" max="2057" width="52.85546875" style="26" customWidth="1"/>
    <col min="2058" max="2058" width="14.42578125" style="26" customWidth="1"/>
    <col min="2059" max="2059" width="10.7109375" style="26" customWidth="1"/>
    <col min="2060" max="2060" width="20.5703125" style="26" customWidth="1"/>
    <col min="2061" max="2061" width="15.140625" style="26" customWidth="1"/>
    <col min="2062" max="2062" width="14.42578125" style="26" bestFit="1" customWidth="1"/>
    <col min="2063" max="2063" width="15.140625" style="26" customWidth="1"/>
    <col min="2064" max="2068" width="5.7109375" style="26" customWidth="1"/>
    <col min="2069" max="2069" width="6.7109375" style="26" customWidth="1"/>
    <col min="2070" max="2074" width="5.7109375" style="26" customWidth="1"/>
    <col min="2075" max="2075" width="6.7109375" style="26" customWidth="1"/>
    <col min="2076" max="2080" width="5.7109375" style="26" customWidth="1"/>
    <col min="2081" max="2089" width="6.7109375" style="26" customWidth="1"/>
    <col min="2090" max="2107" width="5.7109375" style="26" customWidth="1"/>
    <col min="2108" max="2108" width="6.7109375" style="26" customWidth="1"/>
    <col min="2109" max="2113" width="5.7109375" style="26" customWidth="1"/>
    <col min="2114" max="2114" width="52.7109375" style="26" customWidth="1"/>
    <col min="2115" max="2119" width="5.7109375" style="26" customWidth="1"/>
    <col min="2120" max="2120" width="6.7109375" style="26" customWidth="1"/>
    <col min="2121" max="2125" width="5.7109375" style="26" customWidth="1"/>
    <col min="2126" max="2126" width="6.7109375" style="26" customWidth="1"/>
    <col min="2127" max="2138" width="5.7109375" style="26" customWidth="1"/>
    <col min="2139" max="2304" width="11.42578125" style="26"/>
    <col min="2305" max="2305" width="33.42578125" style="26" customWidth="1"/>
    <col min="2306" max="2306" width="11.42578125" style="26" customWidth="1"/>
    <col min="2307" max="2307" width="14.28515625" style="26" customWidth="1"/>
    <col min="2308" max="2308" width="25.5703125" style="26" customWidth="1"/>
    <col min="2309" max="2309" width="14.28515625" style="26" customWidth="1"/>
    <col min="2310" max="2310" width="12.5703125" style="26" customWidth="1"/>
    <col min="2311" max="2311" width="11" style="26" bestFit="1" customWidth="1"/>
    <col min="2312" max="2312" width="14.7109375" style="26" customWidth="1"/>
    <col min="2313" max="2313" width="52.85546875" style="26" customWidth="1"/>
    <col min="2314" max="2314" width="14.42578125" style="26" customWidth="1"/>
    <col min="2315" max="2315" width="10.7109375" style="26" customWidth="1"/>
    <col min="2316" max="2316" width="20.5703125" style="26" customWidth="1"/>
    <col min="2317" max="2317" width="15.140625" style="26" customWidth="1"/>
    <col min="2318" max="2318" width="14.42578125" style="26" bestFit="1" customWidth="1"/>
    <col min="2319" max="2319" width="15.140625" style="26" customWidth="1"/>
    <col min="2320" max="2324" width="5.7109375" style="26" customWidth="1"/>
    <col min="2325" max="2325" width="6.7109375" style="26" customWidth="1"/>
    <col min="2326" max="2330" width="5.7109375" style="26" customWidth="1"/>
    <col min="2331" max="2331" width="6.7109375" style="26" customWidth="1"/>
    <col min="2332" max="2336" width="5.7109375" style="26" customWidth="1"/>
    <col min="2337" max="2345" width="6.7109375" style="26" customWidth="1"/>
    <col min="2346" max="2363" width="5.7109375" style="26" customWidth="1"/>
    <col min="2364" max="2364" width="6.7109375" style="26" customWidth="1"/>
    <col min="2365" max="2369" width="5.7109375" style="26" customWidth="1"/>
    <col min="2370" max="2370" width="52.7109375" style="26" customWidth="1"/>
    <col min="2371" max="2375" width="5.7109375" style="26" customWidth="1"/>
    <col min="2376" max="2376" width="6.7109375" style="26" customWidth="1"/>
    <col min="2377" max="2381" width="5.7109375" style="26" customWidth="1"/>
    <col min="2382" max="2382" width="6.7109375" style="26" customWidth="1"/>
    <col min="2383" max="2394" width="5.7109375" style="26" customWidth="1"/>
    <col min="2395" max="2560" width="11.42578125" style="26"/>
    <col min="2561" max="2561" width="33.42578125" style="26" customWidth="1"/>
    <col min="2562" max="2562" width="11.42578125" style="26" customWidth="1"/>
    <col min="2563" max="2563" width="14.28515625" style="26" customWidth="1"/>
    <col min="2564" max="2564" width="25.5703125" style="26" customWidth="1"/>
    <col min="2565" max="2565" width="14.28515625" style="26" customWidth="1"/>
    <col min="2566" max="2566" width="12.5703125" style="26" customWidth="1"/>
    <col min="2567" max="2567" width="11" style="26" bestFit="1" customWidth="1"/>
    <col min="2568" max="2568" width="14.7109375" style="26" customWidth="1"/>
    <col min="2569" max="2569" width="52.85546875" style="26" customWidth="1"/>
    <col min="2570" max="2570" width="14.42578125" style="26" customWidth="1"/>
    <col min="2571" max="2571" width="10.7109375" style="26" customWidth="1"/>
    <col min="2572" max="2572" width="20.5703125" style="26" customWidth="1"/>
    <col min="2573" max="2573" width="15.140625" style="26" customWidth="1"/>
    <col min="2574" max="2574" width="14.42578125" style="26" bestFit="1" customWidth="1"/>
    <col min="2575" max="2575" width="15.140625" style="26" customWidth="1"/>
    <col min="2576" max="2580" width="5.7109375" style="26" customWidth="1"/>
    <col min="2581" max="2581" width="6.7109375" style="26" customWidth="1"/>
    <col min="2582" max="2586" width="5.7109375" style="26" customWidth="1"/>
    <col min="2587" max="2587" width="6.7109375" style="26" customWidth="1"/>
    <col min="2588" max="2592" width="5.7109375" style="26" customWidth="1"/>
    <col min="2593" max="2601" width="6.7109375" style="26" customWidth="1"/>
    <col min="2602" max="2619" width="5.7109375" style="26" customWidth="1"/>
    <col min="2620" max="2620" width="6.7109375" style="26" customWidth="1"/>
    <col min="2621" max="2625" width="5.7109375" style="26" customWidth="1"/>
    <col min="2626" max="2626" width="52.7109375" style="26" customWidth="1"/>
    <col min="2627" max="2631" width="5.7109375" style="26" customWidth="1"/>
    <col min="2632" max="2632" width="6.7109375" style="26" customWidth="1"/>
    <col min="2633" max="2637" width="5.7109375" style="26" customWidth="1"/>
    <col min="2638" max="2638" width="6.7109375" style="26" customWidth="1"/>
    <col min="2639" max="2650" width="5.7109375" style="26" customWidth="1"/>
    <col min="2651" max="2816" width="11.42578125" style="26"/>
    <col min="2817" max="2817" width="33.42578125" style="26" customWidth="1"/>
    <col min="2818" max="2818" width="11.42578125" style="26" customWidth="1"/>
    <col min="2819" max="2819" width="14.28515625" style="26" customWidth="1"/>
    <col min="2820" max="2820" width="25.5703125" style="26" customWidth="1"/>
    <col min="2821" max="2821" width="14.28515625" style="26" customWidth="1"/>
    <col min="2822" max="2822" width="12.5703125" style="26" customWidth="1"/>
    <col min="2823" max="2823" width="11" style="26" bestFit="1" customWidth="1"/>
    <col min="2824" max="2824" width="14.7109375" style="26" customWidth="1"/>
    <col min="2825" max="2825" width="52.85546875" style="26" customWidth="1"/>
    <col min="2826" max="2826" width="14.42578125" style="26" customWidth="1"/>
    <col min="2827" max="2827" width="10.7109375" style="26" customWidth="1"/>
    <col min="2828" max="2828" width="20.5703125" style="26" customWidth="1"/>
    <col min="2829" max="2829" width="15.140625" style="26" customWidth="1"/>
    <col min="2830" max="2830" width="14.42578125" style="26" bestFit="1" customWidth="1"/>
    <col min="2831" max="2831" width="15.140625" style="26" customWidth="1"/>
    <col min="2832" max="2836" width="5.7109375" style="26" customWidth="1"/>
    <col min="2837" max="2837" width="6.7109375" style="26" customWidth="1"/>
    <col min="2838" max="2842" width="5.7109375" style="26" customWidth="1"/>
    <col min="2843" max="2843" width="6.7109375" style="26" customWidth="1"/>
    <col min="2844" max="2848" width="5.7109375" style="26" customWidth="1"/>
    <col min="2849" max="2857" width="6.7109375" style="26" customWidth="1"/>
    <col min="2858" max="2875" width="5.7109375" style="26" customWidth="1"/>
    <col min="2876" max="2876" width="6.7109375" style="26" customWidth="1"/>
    <col min="2877" max="2881" width="5.7109375" style="26" customWidth="1"/>
    <col min="2882" max="2882" width="52.7109375" style="26" customWidth="1"/>
    <col min="2883" max="2887" width="5.7109375" style="26" customWidth="1"/>
    <col min="2888" max="2888" width="6.7109375" style="26" customWidth="1"/>
    <col min="2889" max="2893" width="5.7109375" style="26" customWidth="1"/>
    <col min="2894" max="2894" width="6.7109375" style="26" customWidth="1"/>
    <col min="2895" max="2906" width="5.7109375" style="26" customWidth="1"/>
    <col min="2907" max="3072" width="11.42578125" style="26"/>
    <col min="3073" max="3073" width="33.42578125" style="26" customWidth="1"/>
    <col min="3074" max="3074" width="11.42578125" style="26" customWidth="1"/>
    <col min="3075" max="3075" width="14.28515625" style="26" customWidth="1"/>
    <col min="3076" max="3076" width="25.5703125" style="26" customWidth="1"/>
    <col min="3077" max="3077" width="14.28515625" style="26" customWidth="1"/>
    <col min="3078" max="3078" width="12.5703125" style="26" customWidth="1"/>
    <col min="3079" max="3079" width="11" style="26" bestFit="1" customWidth="1"/>
    <col min="3080" max="3080" width="14.7109375" style="26" customWidth="1"/>
    <col min="3081" max="3081" width="52.85546875" style="26" customWidth="1"/>
    <col min="3082" max="3082" width="14.42578125" style="26" customWidth="1"/>
    <col min="3083" max="3083" width="10.7109375" style="26" customWidth="1"/>
    <col min="3084" max="3084" width="20.5703125" style="26" customWidth="1"/>
    <col min="3085" max="3085" width="15.140625" style="26" customWidth="1"/>
    <col min="3086" max="3086" width="14.42578125" style="26" bestFit="1" customWidth="1"/>
    <col min="3087" max="3087" width="15.140625" style="26" customWidth="1"/>
    <col min="3088" max="3092" width="5.7109375" style="26" customWidth="1"/>
    <col min="3093" max="3093" width="6.7109375" style="26" customWidth="1"/>
    <col min="3094" max="3098" width="5.7109375" style="26" customWidth="1"/>
    <col min="3099" max="3099" width="6.7109375" style="26" customWidth="1"/>
    <col min="3100" max="3104" width="5.7109375" style="26" customWidth="1"/>
    <col min="3105" max="3113" width="6.7109375" style="26" customWidth="1"/>
    <col min="3114" max="3131" width="5.7109375" style="26" customWidth="1"/>
    <col min="3132" max="3132" width="6.7109375" style="26" customWidth="1"/>
    <col min="3133" max="3137" width="5.7109375" style="26" customWidth="1"/>
    <col min="3138" max="3138" width="52.7109375" style="26" customWidth="1"/>
    <col min="3139" max="3143" width="5.7109375" style="26" customWidth="1"/>
    <col min="3144" max="3144" width="6.7109375" style="26" customWidth="1"/>
    <col min="3145" max="3149" width="5.7109375" style="26" customWidth="1"/>
    <col min="3150" max="3150" width="6.7109375" style="26" customWidth="1"/>
    <col min="3151" max="3162" width="5.7109375" style="26" customWidth="1"/>
    <col min="3163" max="3328" width="11.42578125" style="26"/>
    <col min="3329" max="3329" width="33.42578125" style="26" customWidth="1"/>
    <col min="3330" max="3330" width="11.42578125" style="26" customWidth="1"/>
    <col min="3331" max="3331" width="14.28515625" style="26" customWidth="1"/>
    <col min="3332" max="3332" width="25.5703125" style="26" customWidth="1"/>
    <col min="3333" max="3333" width="14.28515625" style="26" customWidth="1"/>
    <col min="3334" max="3334" width="12.5703125" style="26" customWidth="1"/>
    <col min="3335" max="3335" width="11" style="26" bestFit="1" customWidth="1"/>
    <col min="3336" max="3336" width="14.7109375" style="26" customWidth="1"/>
    <col min="3337" max="3337" width="52.85546875" style="26" customWidth="1"/>
    <col min="3338" max="3338" width="14.42578125" style="26" customWidth="1"/>
    <col min="3339" max="3339" width="10.7109375" style="26" customWidth="1"/>
    <col min="3340" max="3340" width="20.5703125" style="26" customWidth="1"/>
    <col min="3341" max="3341" width="15.140625" style="26" customWidth="1"/>
    <col min="3342" max="3342" width="14.42578125" style="26" bestFit="1" customWidth="1"/>
    <col min="3343" max="3343" width="15.140625" style="26" customWidth="1"/>
    <col min="3344" max="3348" width="5.7109375" style="26" customWidth="1"/>
    <col min="3349" max="3349" width="6.7109375" style="26" customWidth="1"/>
    <col min="3350" max="3354" width="5.7109375" style="26" customWidth="1"/>
    <col min="3355" max="3355" width="6.7109375" style="26" customWidth="1"/>
    <col min="3356" max="3360" width="5.7109375" style="26" customWidth="1"/>
    <col min="3361" max="3369" width="6.7109375" style="26" customWidth="1"/>
    <col min="3370" max="3387" width="5.7109375" style="26" customWidth="1"/>
    <col min="3388" max="3388" width="6.7109375" style="26" customWidth="1"/>
    <col min="3389" max="3393" width="5.7109375" style="26" customWidth="1"/>
    <col min="3394" max="3394" width="52.7109375" style="26" customWidth="1"/>
    <col min="3395" max="3399" width="5.7109375" style="26" customWidth="1"/>
    <col min="3400" max="3400" width="6.7109375" style="26" customWidth="1"/>
    <col min="3401" max="3405" width="5.7109375" style="26" customWidth="1"/>
    <col min="3406" max="3406" width="6.7109375" style="26" customWidth="1"/>
    <col min="3407" max="3418" width="5.7109375" style="26" customWidth="1"/>
    <col min="3419" max="3584" width="11.42578125" style="26"/>
    <col min="3585" max="3585" width="33.42578125" style="26" customWidth="1"/>
    <col min="3586" max="3586" width="11.42578125" style="26" customWidth="1"/>
    <col min="3587" max="3587" width="14.28515625" style="26" customWidth="1"/>
    <col min="3588" max="3588" width="25.5703125" style="26" customWidth="1"/>
    <col min="3589" max="3589" width="14.28515625" style="26" customWidth="1"/>
    <col min="3590" max="3590" width="12.5703125" style="26" customWidth="1"/>
    <col min="3591" max="3591" width="11" style="26" bestFit="1" customWidth="1"/>
    <col min="3592" max="3592" width="14.7109375" style="26" customWidth="1"/>
    <col min="3593" max="3593" width="52.85546875" style="26" customWidth="1"/>
    <col min="3594" max="3594" width="14.42578125" style="26" customWidth="1"/>
    <col min="3595" max="3595" width="10.7109375" style="26" customWidth="1"/>
    <col min="3596" max="3596" width="20.5703125" style="26" customWidth="1"/>
    <col min="3597" max="3597" width="15.140625" style="26" customWidth="1"/>
    <col min="3598" max="3598" width="14.42578125" style="26" bestFit="1" customWidth="1"/>
    <col min="3599" max="3599" width="15.140625" style="26" customWidth="1"/>
    <col min="3600" max="3604" width="5.7109375" style="26" customWidth="1"/>
    <col min="3605" max="3605" width="6.7109375" style="26" customWidth="1"/>
    <col min="3606" max="3610" width="5.7109375" style="26" customWidth="1"/>
    <col min="3611" max="3611" width="6.7109375" style="26" customWidth="1"/>
    <col min="3612" max="3616" width="5.7109375" style="26" customWidth="1"/>
    <col min="3617" max="3625" width="6.7109375" style="26" customWidth="1"/>
    <col min="3626" max="3643" width="5.7109375" style="26" customWidth="1"/>
    <col min="3644" max="3644" width="6.7109375" style="26" customWidth="1"/>
    <col min="3645" max="3649" width="5.7109375" style="26" customWidth="1"/>
    <col min="3650" max="3650" width="52.7109375" style="26" customWidth="1"/>
    <col min="3651" max="3655" width="5.7109375" style="26" customWidth="1"/>
    <col min="3656" max="3656" width="6.7109375" style="26" customWidth="1"/>
    <col min="3657" max="3661" width="5.7109375" style="26" customWidth="1"/>
    <col min="3662" max="3662" width="6.7109375" style="26" customWidth="1"/>
    <col min="3663" max="3674" width="5.7109375" style="26" customWidth="1"/>
    <col min="3675" max="3840" width="11.42578125" style="26"/>
    <col min="3841" max="3841" width="33.42578125" style="26" customWidth="1"/>
    <col min="3842" max="3842" width="11.42578125" style="26" customWidth="1"/>
    <col min="3843" max="3843" width="14.28515625" style="26" customWidth="1"/>
    <col min="3844" max="3844" width="25.5703125" style="26" customWidth="1"/>
    <col min="3845" max="3845" width="14.28515625" style="26" customWidth="1"/>
    <col min="3846" max="3846" width="12.5703125" style="26" customWidth="1"/>
    <col min="3847" max="3847" width="11" style="26" bestFit="1" customWidth="1"/>
    <col min="3848" max="3848" width="14.7109375" style="26" customWidth="1"/>
    <col min="3849" max="3849" width="52.85546875" style="26" customWidth="1"/>
    <col min="3850" max="3850" width="14.42578125" style="26" customWidth="1"/>
    <col min="3851" max="3851" width="10.7109375" style="26" customWidth="1"/>
    <col min="3852" max="3852" width="20.5703125" style="26" customWidth="1"/>
    <col min="3853" max="3853" width="15.140625" style="26" customWidth="1"/>
    <col min="3854" max="3854" width="14.42578125" style="26" bestFit="1" customWidth="1"/>
    <col min="3855" max="3855" width="15.140625" style="26" customWidth="1"/>
    <col min="3856" max="3860" width="5.7109375" style="26" customWidth="1"/>
    <col min="3861" max="3861" width="6.7109375" style="26" customWidth="1"/>
    <col min="3862" max="3866" width="5.7109375" style="26" customWidth="1"/>
    <col min="3867" max="3867" width="6.7109375" style="26" customWidth="1"/>
    <col min="3868" max="3872" width="5.7109375" style="26" customWidth="1"/>
    <col min="3873" max="3881" width="6.7109375" style="26" customWidth="1"/>
    <col min="3882" max="3899" width="5.7109375" style="26" customWidth="1"/>
    <col min="3900" max="3900" width="6.7109375" style="26" customWidth="1"/>
    <col min="3901" max="3905" width="5.7109375" style="26" customWidth="1"/>
    <col min="3906" max="3906" width="52.7109375" style="26" customWidth="1"/>
    <col min="3907" max="3911" width="5.7109375" style="26" customWidth="1"/>
    <col min="3912" max="3912" width="6.7109375" style="26" customWidth="1"/>
    <col min="3913" max="3917" width="5.7109375" style="26" customWidth="1"/>
    <col min="3918" max="3918" width="6.7109375" style="26" customWidth="1"/>
    <col min="3919" max="3930" width="5.7109375" style="26" customWidth="1"/>
    <col min="3931" max="4096" width="11.42578125" style="26"/>
    <col min="4097" max="4097" width="33.42578125" style="26" customWidth="1"/>
    <col min="4098" max="4098" width="11.42578125" style="26" customWidth="1"/>
    <col min="4099" max="4099" width="14.28515625" style="26" customWidth="1"/>
    <col min="4100" max="4100" width="25.5703125" style="26" customWidth="1"/>
    <col min="4101" max="4101" width="14.28515625" style="26" customWidth="1"/>
    <col min="4102" max="4102" width="12.5703125" style="26" customWidth="1"/>
    <col min="4103" max="4103" width="11" style="26" bestFit="1" customWidth="1"/>
    <col min="4104" max="4104" width="14.7109375" style="26" customWidth="1"/>
    <col min="4105" max="4105" width="52.85546875" style="26" customWidth="1"/>
    <col min="4106" max="4106" width="14.42578125" style="26" customWidth="1"/>
    <col min="4107" max="4107" width="10.7109375" style="26" customWidth="1"/>
    <col min="4108" max="4108" width="20.5703125" style="26" customWidth="1"/>
    <col min="4109" max="4109" width="15.140625" style="26" customWidth="1"/>
    <col min="4110" max="4110" width="14.42578125" style="26" bestFit="1" customWidth="1"/>
    <col min="4111" max="4111" width="15.140625" style="26" customWidth="1"/>
    <col min="4112" max="4116" width="5.7109375" style="26" customWidth="1"/>
    <col min="4117" max="4117" width="6.7109375" style="26" customWidth="1"/>
    <col min="4118" max="4122" width="5.7109375" style="26" customWidth="1"/>
    <col min="4123" max="4123" width="6.7109375" style="26" customWidth="1"/>
    <col min="4124" max="4128" width="5.7109375" style="26" customWidth="1"/>
    <col min="4129" max="4137" width="6.7109375" style="26" customWidth="1"/>
    <col min="4138" max="4155" width="5.7109375" style="26" customWidth="1"/>
    <col min="4156" max="4156" width="6.7109375" style="26" customWidth="1"/>
    <col min="4157" max="4161" width="5.7109375" style="26" customWidth="1"/>
    <col min="4162" max="4162" width="52.7109375" style="26" customWidth="1"/>
    <col min="4163" max="4167" width="5.7109375" style="26" customWidth="1"/>
    <col min="4168" max="4168" width="6.7109375" style="26" customWidth="1"/>
    <col min="4169" max="4173" width="5.7109375" style="26" customWidth="1"/>
    <col min="4174" max="4174" width="6.7109375" style="26" customWidth="1"/>
    <col min="4175" max="4186" width="5.7109375" style="26" customWidth="1"/>
    <col min="4187" max="4352" width="11.42578125" style="26"/>
    <col min="4353" max="4353" width="33.42578125" style="26" customWidth="1"/>
    <col min="4354" max="4354" width="11.42578125" style="26" customWidth="1"/>
    <col min="4355" max="4355" width="14.28515625" style="26" customWidth="1"/>
    <col min="4356" max="4356" width="25.5703125" style="26" customWidth="1"/>
    <col min="4357" max="4357" width="14.28515625" style="26" customWidth="1"/>
    <col min="4358" max="4358" width="12.5703125" style="26" customWidth="1"/>
    <col min="4359" max="4359" width="11" style="26" bestFit="1" customWidth="1"/>
    <col min="4360" max="4360" width="14.7109375" style="26" customWidth="1"/>
    <col min="4361" max="4361" width="52.85546875" style="26" customWidth="1"/>
    <col min="4362" max="4362" width="14.42578125" style="26" customWidth="1"/>
    <col min="4363" max="4363" width="10.7109375" style="26" customWidth="1"/>
    <col min="4364" max="4364" width="20.5703125" style="26" customWidth="1"/>
    <col min="4365" max="4365" width="15.140625" style="26" customWidth="1"/>
    <col min="4366" max="4366" width="14.42578125" style="26" bestFit="1" customWidth="1"/>
    <col min="4367" max="4367" width="15.140625" style="26" customWidth="1"/>
    <col min="4368" max="4372" width="5.7109375" style="26" customWidth="1"/>
    <col min="4373" max="4373" width="6.7109375" style="26" customWidth="1"/>
    <col min="4374" max="4378" width="5.7109375" style="26" customWidth="1"/>
    <col min="4379" max="4379" width="6.7109375" style="26" customWidth="1"/>
    <col min="4380" max="4384" width="5.7109375" style="26" customWidth="1"/>
    <col min="4385" max="4393" width="6.7109375" style="26" customWidth="1"/>
    <col min="4394" max="4411" width="5.7109375" style="26" customWidth="1"/>
    <col min="4412" max="4412" width="6.7109375" style="26" customWidth="1"/>
    <col min="4413" max="4417" width="5.7109375" style="26" customWidth="1"/>
    <col min="4418" max="4418" width="52.7109375" style="26" customWidth="1"/>
    <col min="4419" max="4423" width="5.7109375" style="26" customWidth="1"/>
    <col min="4424" max="4424" width="6.7109375" style="26" customWidth="1"/>
    <col min="4425" max="4429" width="5.7109375" style="26" customWidth="1"/>
    <col min="4430" max="4430" width="6.7109375" style="26" customWidth="1"/>
    <col min="4431" max="4442" width="5.7109375" style="26" customWidth="1"/>
    <col min="4443" max="4608" width="11.42578125" style="26"/>
    <col min="4609" max="4609" width="33.42578125" style="26" customWidth="1"/>
    <col min="4610" max="4610" width="11.42578125" style="26" customWidth="1"/>
    <col min="4611" max="4611" width="14.28515625" style="26" customWidth="1"/>
    <col min="4612" max="4612" width="25.5703125" style="26" customWidth="1"/>
    <col min="4613" max="4613" width="14.28515625" style="26" customWidth="1"/>
    <col min="4614" max="4614" width="12.5703125" style="26" customWidth="1"/>
    <col min="4615" max="4615" width="11" style="26" bestFit="1" customWidth="1"/>
    <col min="4616" max="4616" width="14.7109375" style="26" customWidth="1"/>
    <col min="4617" max="4617" width="52.85546875" style="26" customWidth="1"/>
    <col min="4618" max="4618" width="14.42578125" style="26" customWidth="1"/>
    <col min="4619" max="4619" width="10.7109375" style="26" customWidth="1"/>
    <col min="4620" max="4620" width="20.5703125" style="26" customWidth="1"/>
    <col min="4621" max="4621" width="15.140625" style="26" customWidth="1"/>
    <col min="4622" max="4622" width="14.42578125" style="26" bestFit="1" customWidth="1"/>
    <col min="4623" max="4623" width="15.140625" style="26" customWidth="1"/>
    <col min="4624" max="4628" width="5.7109375" style="26" customWidth="1"/>
    <col min="4629" max="4629" width="6.7109375" style="26" customWidth="1"/>
    <col min="4630" max="4634" width="5.7109375" style="26" customWidth="1"/>
    <col min="4635" max="4635" width="6.7109375" style="26" customWidth="1"/>
    <col min="4636" max="4640" width="5.7109375" style="26" customWidth="1"/>
    <col min="4641" max="4649" width="6.7109375" style="26" customWidth="1"/>
    <col min="4650" max="4667" width="5.7109375" style="26" customWidth="1"/>
    <col min="4668" max="4668" width="6.7109375" style="26" customWidth="1"/>
    <col min="4669" max="4673" width="5.7109375" style="26" customWidth="1"/>
    <col min="4674" max="4674" width="52.7109375" style="26" customWidth="1"/>
    <col min="4675" max="4679" width="5.7109375" style="26" customWidth="1"/>
    <col min="4680" max="4680" width="6.7109375" style="26" customWidth="1"/>
    <col min="4681" max="4685" width="5.7109375" style="26" customWidth="1"/>
    <col min="4686" max="4686" width="6.7109375" style="26" customWidth="1"/>
    <col min="4687" max="4698" width="5.7109375" style="26" customWidth="1"/>
    <col min="4699" max="4864" width="11.42578125" style="26"/>
    <col min="4865" max="4865" width="33.42578125" style="26" customWidth="1"/>
    <col min="4866" max="4866" width="11.42578125" style="26" customWidth="1"/>
    <col min="4867" max="4867" width="14.28515625" style="26" customWidth="1"/>
    <col min="4868" max="4868" width="25.5703125" style="26" customWidth="1"/>
    <col min="4869" max="4869" width="14.28515625" style="26" customWidth="1"/>
    <col min="4870" max="4870" width="12.5703125" style="26" customWidth="1"/>
    <col min="4871" max="4871" width="11" style="26" bestFit="1" customWidth="1"/>
    <col min="4872" max="4872" width="14.7109375" style="26" customWidth="1"/>
    <col min="4873" max="4873" width="52.85546875" style="26" customWidth="1"/>
    <col min="4874" max="4874" width="14.42578125" style="26" customWidth="1"/>
    <col min="4875" max="4875" width="10.7109375" style="26" customWidth="1"/>
    <col min="4876" max="4876" width="20.5703125" style="26" customWidth="1"/>
    <col min="4877" max="4877" width="15.140625" style="26" customWidth="1"/>
    <col min="4878" max="4878" width="14.42578125" style="26" bestFit="1" customWidth="1"/>
    <col min="4879" max="4879" width="15.140625" style="26" customWidth="1"/>
    <col min="4880" max="4884" width="5.7109375" style="26" customWidth="1"/>
    <col min="4885" max="4885" width="6.7109375" style="26" customWidth="1"/>
    <col min="4886" max="4890" width="5.7109375" style="26" customWidth="1"/>
    <col min="4891" max="4891" width="6.7109375" style="26" customWidth="1"/>
    <col min="4892" max="4896" width="5.7109375" style="26" customWidth="1"/>
    <col min="4897" max="4905" width="6.7109375" style="26" customWidth="1"/>
    <col min="4906" max="4923" width="5.7109375" style="26" customWidth="1"/>
    <col min="4924" max="4924" width="6.7109375" style="26" customWidth="1"/>
    <col min="4925" max="4929" width="5.7109375" style="26" customWidth="1"/>
    <col min="4930" max="4930" width="52.7109375" style="26" customWidth="1"/>
    <col min="4931" max="4935" width="5.7109375" style="26" customWidth="1"/>
    <col min="4936" max="4936" width="6.7109375" style="26" customWidth="1"/>
    <col min="4937" max="4941" width="5.7109375" style="26" customWidth="1"/>
    <col min="4942" max="4942" width="6.7109375" style="26" customWidth="1"/>
    <col min="4943" max="4954" width="5.7109375" style="26" customWidth="1"/>
    <col min="4955" max="5120" width="11.42578125" style="26"/>
    <col min="5121" max="5121" width="33.42578125" style="26" customWidth="1"/>
    <col min="5122" max="5122" width="11.42578125" style="26" customWidth="1"/>
    <col min="5123" max="5123" width="14.28515625" style="26" customWidth="1"/>
    <col min="5124" max="5124" width="25.5703125" style="26" customWidth="1"/>
    <col min="5125" max="5125" width="14.28515625" style="26" customWidth="1"/>
    <col min="5126" max="5126" width="12.5703125" style="26" customWidth="1"/>
    <col min="5127" max="5127" width="11" style="26" bestFit="1" customWidth="1"/>
    <col min="5128" max="5128" width="14.7109375" style="26" customWidth="1"/>
    <col min="5129" max="5129" width="52.85546875" style="26" customWidth="1"/>
    <col min="5130" max="5130" width="14.42578125" style="26" customWidth="1"/>
    <col min="5131" max="5131" width="10.7109375" style="26" customWidth="1"/>
    <col min="5132" max="5132" width="20.5703125" style="26" customWidth="1"/>
    <col min="5133" max="5133" width="15.140625" style="26" customWidth="1"/>
    <col min="5134" max="5134" width="14.42578125" style="26" bestFit="1" customWidth="1"/>
    <col min="5135" max="5135" width="15.140625" style="26" customWidth="1"/>
    <col min="5136" max="5140" width="5.7109375" style="26" customWidth="1"/>
    <col min="5141" max="5141" width="6.7109375" style="26" customWidth="1"/>
    <col min="5142" max="5146" width="5.7109375" style="26" customWidth="1"/>
    <col min="5147" max="5147" width="6.7109375" style="26" customWidth="1"/>
    <col min="5148" max="5152" width="5.7109375" style="26" customWidth="1"/>
    <col min="5153" max="5161" width="6.7109375" style="26" customWidth="1"/>
    <col min="5162" max="5179" width="5.7109375" style="26" customWidth="1"/>
    <col min="5180" max="5180" width="6.7109375" style="26" customWidth="1"/>
    <col min="5181" max="5185" width="5.7109375" style="26" customWidth="1"/>
    <col min="5186" max="5186" width="52.7109375" style="26" customWidth="1"/>
    <col min="5187" max="5191" width="5.7109375" style="26" customWidth="1"/>
    <col min="5192" max="5192" width="6.7109375" style="26" customWidth="1"/>
    <col min="5193" max="5197" width="5.7109375" style="26" customWidth="1"/>
    <col min="5198" max="5198" width="6.7109375" style="26" customWidth="1"/>
    <col min="5199" max="5210" width="5.7109375" style="26" customWidth="1"/>
    <col min="5211" max="5376" width="11.42578125" style="26"/>
    <col min="5377" max="5377" width="33.42578125" style="26" customWidth="1"/>
    <col min="5378" max="5378" width="11.42578125" style="26" customWidth="1"/>
    <col min="5379" max="5379" width="14.28515625" style="26" customWidth="1"/>
    <col min="5380" max="5380" width="25.5703125" style="26" customWidth="1"/>
    <col min="5381" max="5381" width="14.28515625" style="26" customWidth="1"/>
    <col min="5382" max="5382" width="12.5703125" style="26" customWidth="1"/>
    <col min="5383" max="5383" width="11" style="26" bestFit="1" customWidth="1"/>
    <col min="5384" max="5384" width="14.7109375" style="26" customWidth="1"/>
    <col min="5385" max="5385" width="52.85546875" style="26" customWidth="1"/>
    <col min="5386" max="5386" width="14.42578125" style="26" customWidth="1"/>
    <col min="5387" max="5387" width="10.7109375" style="26" customWidth="1"/>
    <col min="5388" max="5388" width="20.5703125" style="26" customWidth="1"/>
    <col min="5389" max="5389" width="15.140625" style="26" customWidth="1"/>
    <col min="5390" max="5390" width="14.42578125" style="26" bestFit="1" customWidth="1"/>
    <col min="5391" max="5391" width="15.140625" style="26" customWidth="1"/>
    <col min="5392" max="5396" width="5.7109375" style="26" customWidth="1"/>
    <col min="5397" max="5397" width="6.7109375" style="26" customWidth="1"/>
    <col min="5398" max="5402" width="5.7109375" style="26" customWidth="1"/>
    <col min="5403" max="5403" width="6.7109375" style="26" customWidth="1"/>
    <col min="5404" max="5408" width="5.7109375" style="26" customWidth="1"/>
    <col min="5409" max="5417" width="6.7109375" style="26" customWidth="1"/>
    <col min="5418" max="5435" width="5.7109375" style="26" customWidth="1"/>
    <col min="5436" max="5436" width="6.7109375" style="26" customWidth="1"/>
    <col min="5437" max="5441" width="5.7109375" style="26" customWidth="1"/>
    <col min="5442" max="5442" width="52.7109375" style="26" customWidth="1"/>
    <col min="5443" max="5447" width="5.7109375" style="26" customWidth="1"/>
    <col min="5448" max="5448" width="6.7109375" style="26" customWidth="1"/>
    <col min="5449" max="5453" width="5.7109375" style="26" customWidth="1"/>
    <col min="5454" max="5454" width="6.7109375" style="26" customWidth="1"/>
    <col min="5455" max="5466" width="5.7109375" style="26" customWidth="1"/>
    <col min="5467" max="5632" width="11.42578125" style="26"/>
    <col min="5633" max="5633" width="33.42578125" style="26" customWidth="1"/>
    <col min="5634" max="5634" width="11.42578125" style="26" customWidth="1"/>
    <col min="5635" max="5635" width="14.28515625" style="26" customWidth="1"/>
    <col min="5636" max="5636" width="25.5703125" style="26" customWidth="1"/>
    <col min="5637" max="5637" width="14.28515625" style="26" customWidth="1"/>
    <col min="5638" max="5638" width="12.5703125" style="26" customWidth="1"/>
    <col min="5639" max="5639" width="11" style="26" bestFit="1" customWidth="1"/>
    <col min="5640" max="5640" width="14.7109375" style="26" customWidth="1"/>
    <col min="5641" max="5641" width="52.85546875" style="26" customWidth="1"/>
    <col min="5642" max="5642" width="14.42578125" style="26" customWidth="1"/>
    <col min="5643" max="5643" width="10.7109375" style="26" customWidth="1"/>
    <col min="5644" max="5644" width="20.5703125" style="26" customWidth="1"/>
    <col min="5645" max="5645" width="15.140625" style="26" customWidth="1"/>
    <col min="5646" max="5646" width="14.42578125" style="26" bestFit="1" customWidth="1"/>
    <col min="5647" max="5647" width="15.140625" style="26" customWidth="1"/>
    <col min="5648" max="5652" width="5.7109375" style="26" customWidth="1"/>
    <col min="5653" max="5653" width="6.7109375" style="26" customWidth="1"/>
    <col min="5654" max="5658" width="5.7109375" style="26" customWidth="1"/>
    <col min="5659" max="5659" width="6.7109375" style="26" customWidth="1"/>
    <col min="5660" max="5664" width="5.7109375" style="26" customWidth="1"/>
    <col min="5665" max="5673" width="6.7109375" style="26" customWidth="1"/>
    <col min="5674" max="5691" width="5.7109375" style="26" customWidth="1"/>
    <col min="5692" max="5692" width="6.7109375" style="26" customWidth="1"/>
    <col min="5693" max="5697" width="5.7109375" style="26" customWidth="1"/>
    <col min="5698" max="5698" width="52.7109375" style="26" customWidth="1"/>
    <col min="5699" max="5703" width="5.7109375" style="26" customWidth="1"/>
    <col min="5704" max="5704" width="6.7109375" style="26" customWidth="1"/>
    <col min="5705" max="5709" width="5.7109375" style="26" customWidth="1"/>
    <col min="5710" max="5710" width="6.7109375" style="26" customWidth="1"/>
    <col min="5711" max="5722" width="5.7109375" style="26" customWidth="1"/>
    <col min="5723" max="5888" width="11.42578125" style="26"/>
    <col min="5889" max="5889" width="33.42578125" style="26" customWidth="1"/>
    <col min="5890" max="5890" width="11.42578125" style="26" customWidth="1"/>
    <col min="5891" max="5891" width="14.28515625" style="26" customWidth="1"/>
    <col min="5892" max="5892" width="25.5703125" style="26" customWidth="1"/>
    <col min="5893" max="5893" width="14.28515625" style="26" customWidth="1"/>
    <col min="5894" max="5894" width="12.5703125" style="26" customWidth="1"/>
    <col min="5895" max="5895" width="11" style="26" bestFit="1" customWidth="1"/>
    <col min="5896" max="5896" width="14.7109375" style="26" customWidth="1"/>
    <col min="5897" max="5897" width="52.85546875" style="26" customWidth="1"/>
    <col min="5898" max="5898" width="14.42578125" style="26" customWidth="1"/>
    <col min="5899" max="5899" width="10.7109375" style="26" customWidth="1"/>
    <col min="5900" max="5900" width="20.5703125" style="26" customWidth="1"/>
    <col min="5901" max="5901" width="15.140625" style="26" customWidth="1"/>
    <col min="5902" max="5902" width="14.42578125" style="26" bestFit="1" customWidth="1"/>
    <col min="5903" max="5903" width="15.140625" style="26" customWidth="1"/>
    <col min="5904" max="5908" width="5.7109375" style="26" customWidth="1"/>
    <col min="5909" max="5909" width="6.7109375" style="26" customWidth="1"/>
    <col min="5910" max="5914" width="5.7109375" style="26" customWidth="1"/>
    <col min="5915" max="5915" width="6.7109375" style="26" customWidth="1"/>
    <col min="5916" max="5920" width="5.7109375" style="26" customWidth="1"/>
    <col min="5921" max="5929" width="6.7109375" style="26" customWidth="1"/>
    <col min="5930" max="5947" width="5.7109375" style="26" customWidth="1"/>
    <col min="5948" max="5948" width="6.7109375" style="26" customWidth="1"/>
    <col min="5949" max="5953" width="5.7109375" style="26" customWidth="1"/>
    <col min="5954" max="5954" width="52.7109375" style="26" customWidth="1"/>
    <col min="5955" max="5959" width="5.7109375" style="26" customWidth="1"/>
    <col min="5960" max="5960" width="6.7109375" style="26" customWidth="1"/>
    <col min="5961" max="5965" width="5.7109375" style="26" customWidth="1"/>
    <col min="5966" max="5966" width="6.7109375" style="26" customWidth="1"/>
    <col min="5967" max="5978" width="5.7109375" style="26" customWidth="1"/>
    <col min="5979" max="6144" width="11.42578125" style="26"/>
    <col min="6145" max="6145" width="33.42578125" style="26" customWidth="1"/>
    <col min="6146" max="6146" width="11.42578125" style="26" customWidth="1"/>
    <col min="6147" max="6147" width="14.28515625" style="26" customWidth="1"/>
    <col min="6148" max="6148" width="25.5703125" style="26" customWidth="1"/>
    <col min="6149" max="6149" width="14.28515625" style="26" customWidth="1"/>
    <col min="6150" max="6150" width="12.5703125" style="26" customWidth="1"/>
    <col min="6151" max="6151" width="11" style="26" bestFit="1" customWidth="1"/>
    <col min="6152" max="6152" width="14.7109375" style="26" customWidth="1"/>
    <col min="6153" max="6153" width="52.85546875" style="26" customWidth="1"/>
    <col min="6154" max="6154" width="14.42578125" style="26" customWidth="1"/>
    <col min="6155" max="6155" width="10.7109375" style="26" customWidth="1"/>
    <col min="6156" max="6156" width="20.5703125" style="26" customWidth="1"/>
    <col min="6157" max="6157" width="15.140625" style="26" customWidth="1"/>
    <col min="6158" max="6158" width="14.42578125" style="26" bestFit="1" customWidth="1"/>
    <col min="6159" max="6159" width="15.140625" style="26" customWidth="1"/>
    <col min="6160" max="6164" width="5.7109375" style="26" customWidth="1"/>
    <col min="6165" max="6165" width="6.7109375" style="26" customWidth="1"/>
    <col min="6166" max="6170" width="5.7109375" style="26" customWidth="1"/>
    <col min="6171" max="6171" width="6.7109375" style="26" customWidth="1"/>
    <col min="6172" max="6176" width="5.7109375" style="26" customWidth="1"/>
    <col min="6177" max="6185" width="6.7109375" style="26" customWidth="1"/>
    <col min="6186" max="6203" width="5.7109375" style="26" customWidth="1"/>
    <col min="6204" max="6204" width="6.7109375" style="26" customWidth="1"/>
    <col min="6205" max="6209" width="5.7109375" style="26" customWidth="1"/>
    <col min="6210" max="6210" width="52.7109375" style="26" customWidth="1"/>
    <col min="6211" max="6215" width="5.7109375" style="26" customWidth="1"/>
    <col min="6216" max="6216" width="6.7109375" style="26" customWidth="1"/>
    <col min="6217" max="6221" width="5.7109375" style="26" customWidth="1"/>
    <col min="6222" max="6222" width="6.7109375" style="26" customWidth="1"/>
    <col min="6223" max="6234" width="5.7109375" style="26" customWidth="1"/>
    <col min="6235" max="6400" width="11.42578125" style="26"/>
    <col min="6401" max="6401" width="33.42578125" style="26" customWidth="1"/>
    <col min="6402" max="6402" width="11.42578125" style="26" customWidth="1"/>
    <col min="6403" max="6403" width="14.28515625" style="26" customWidth="1"/>
    <col min="6404" max="6404" width="25.5703125" style="26" customWidth="1"/>
    <col min="6405" max="6405" width="14.28515625" style="26" customWidth="1"/>
    <col min="6406" max="6406" width="12.5703125" style="26" customWidth="1"/>
    <col min="6407" max="6407" width="11" style="26" bestFit="1" customWidth="1"/>
    <col min="6408" max="6408" width="14.7109375" style="26" customWidth="1"/>
    <col min="6409" max="6409" width="52.85546875" style="26" customWidth="1"/>
    <col min="6410" max="6410" width="14.42578125" style="26" customWidth="1"/>
    <col min="6411" max="6411" width="10.7109375" style="26" customWidth="1"/>
    <col min="6412" max="6412" width="20.5703125" style="26" customWidth="1"/>
    <col min="6413" max="6413" width="15.140625" style="26" customWidth="1"/>
    <col min="6414" max="6414" width="14.42578125" style="26" bestFit="1" customWidth="1"/>
    <col min="6415" max="6415" width="15.140625" style="26" customWidth="1"/>
    <col min="6416" max="6420" width="5.7109375" style="26" customWidth="1"/>
    <col min="6421" max="6421" width="6.7109375" style="26" customWidth="1"/>
    <col min="6422" max="6426" width="5.7109375" style="26" customWidth="1"/>
    <col min="6427" max="6427" width="6.7109375" style="26" customWidth="1"/>
    <col min="6428" max="6432" width="5.7109375" style="26" customWidth="1"/>
    <col min="6433" max="6441" width="6.7109375" style="26" customWidth="1"/>
    <col min="6442" max="6459" width="5.7109375" style="26" customWidth="1"/>
    <col min="6460" max="6460" width="6.7109375" style="26" customWidth="1"/>
    <col min="6461" max="6465" width="5.7109375" style="26" customWidth="1"/>
    <col min="6466" max="6466" width="52.7109375" style="26" customWidth="1"/>
    <col min="6467" max="6471" width="5.7109375" style="26" customWidth="1"/>
    <col min="6472" max="6472" width="6.7109375" style="26" customWidth="1"/>
    <col min="6473" max="6477" width="5.7109375" style="26" customWidth="1"/>
    <col min="6478" max="6478" width="6.7109375" style="26" customWidth="1"/>
    <col min="6479" max="6490" width="5.7109375" style="26" customWidth="1"/>
    <col min="6491" max="6656" width="11.42578125" style="26"/>
    <col min="6657" max="6657" width="33.42578125" style="26" customWidth="1"/>
    <col min="6658" max="6658" width="11.42578125" style="26" customWidth="1"/>
    <col min="6659" max="6659" width="14.28515625" style="26" customWidth="1"/>
    <col min="6660" max="6660" width="25.5703125" style="26" customWidth="1"/>
    <col min="6661" max="6661" width="14.28515625" style="26" customWidth="1"/>
    <col min="6662" max="6662" width="12.5703125" style="26" customWidth="1"/>
    <col min="6663" max="6663" width="11" style="26" bestFit="1" customWidth="1"/>
    <col min="6664" max="6664" width="14.7109375" style="26" customWidth="1"/>
    <col min="6665" max="6665" width="52.85546875" style="26" customWidth="1"/>
    <col min="6666" max="6666" width="14.42578125" style="26" customWidth="1"/>
    <col min="6667" max="6667" width="10.7109375" style="26" customWidth="1"/>
    <col min="6668" max="6668" width="20.5703125" style="26" customWidth="1"/>
    <col min="6669" max="6669" width="15.140625" style="26" customWidth="1"/>
    <col min="6670" max="6670" width="14.42578125" style="26" bestFit="1" customWidth="1"/>
    <col min="6671" max="6671" width="15.140625" style="26" customWidth="1"/>
    <col min="6672" max="6676" width="5.7109375" style="26" customWidth="1"/>
    <col min="6677" max="6677" width="6.7109375" style="26" customWidth="1"/>
    <col min="6678" max="6682" width="5.7109375" style="26" customWidth="1"/>
    <col min="6683" max="6683" width="6.7109375" style="26" customWidth="1"/>
    <col min="6684" max="6688" width="5.7109375" style="26" customWidth="1"/>
    <col min="6689" max="6697" width="6.7109375" style="26" customWidth="1"/>
    <col min="6698" max="6715" width="5.7109375" style="26" customWidth="1"/>
    <col min="6716" max="6716" width="6.7109375" style="26" customWidth="1"/>
    <col min="6717" max="6721" width="5.7109375" style="26" customWidth="1"/>
    <col min="6722" max="6722" width="52.7109375" style="26" customWidth="1"/>
    <col min="6723" max="6727" width="5.7109375" style="26" customWidth="1"/>
    <col min="6728" max="6728" width="6.7109375" style="26" customWidth="1"/>
    <col min="6729" max="6733" width="5.7109375" style="26" customWidth="1"/>
    <col min="6734" max="6734" width="6.7109375" style="26" customWidth="1"/>
    <col min="6735" max="6746" width="5.7109375" style="26" customWidth="1"/>
    <col min="6747" max="6912" width="11.42578125" style="26"/>
    <col min="6913" max="6913" width="33.42578125" style="26" customWidth="1"/>
    <col min="6914" max="6914" width="11.42578125" style="26" customWidth="1"/>
    <col min="6915" max="6915" width="14.28515625" style="26" customWidth="1"/>
    <col min="6916" max="6916" width="25.5703125" style="26" customWidth="1"/>
    <col min="6917" max="6917" width="14.28515625" style="26" customWidth="1"/>
    <col min="6918" max="6918" width="12.5703125" style="26" customWidth="1"/>
    <col min="6919" max="6919" width="11" style="26" bestFit="1" customWidth="1"/>
    <col min="6920" max="6920" width="14.7109375" style="26" customWidth="1"/>
    <col min="6921" max="6921" width="52.85546875" style="26" customWidth="1"/>
    <col min="6922" max="6922" width="14.42578125" style="26" customWidth="1"/>
    <col min="6923" max="6923" width="10.7109375" style="26" customWidth="1"/>
    <col min="6924" max="6924" width="20.5703125" style="26" customWidth="1"/>
    <col min="6925" max="6925" width="15.140625" style="26" customWidth="1"/>
    <col min="6926" max="6926" width="14.42578125" style="26" bestFit="1" customWidth="1"/>
    <col min="6927" max="6927" width="15.140625" style="26" customWidth="1"/>
    <col min="6928" max="6932" width="5.7109375" style="26" customWidth="1"/>
    <col min="6933" max="6933" width="6.7109375" style="26" customWidth="1"/>
    <col min="6934" max="6938" width="5.7109375" style="26" customWidth="1"/>
    <col min="6939" max="6939" width="6.7109375" style="26" customWidth="1"/>
    <col min="6940" max="6944" width="5.7109375" style="26" customWidth="1"/>
    <col min="6945" max="6953" width="6.7109375" style="26" customWidth="1"/>
    <col min="6954" max="6971" width="5.7109375" style="26" customWidth="1"/>
    <col min="6972" max="6972" width="6.7109375" style="26" customWidth="1"/>
    <col min="6973" max="6977" width="5.7109375" style="26" customWidth="1"/>
    <col min="6978" max="6978" width="52.7109375" style="26" customWidth="1"/>
    <col min="6979" max="6983" width="5.7109375" style="26" customWidth="1"/>
    <col min="6984" max="6984" width="6.7109375" style="26" customWidth="1"/>
    <col min="6985" max="6989" width="5.7109375" style="26" customWidth="1"/>
    <col min="6990" max="6990" width="6.7109375" style="26" customWidth="1"/>
    <col min="6991" max="7002" width="5.7109375" style="26" customWidth="1"/>
    <col min="7003" max="7168" width="11.42578125" style="26"/>
    <col min="7169" max="7169" width="33.42578125" style="26" customWidth="1"/>
    <col min="7170" max="7170" width="11.42578125" style="26" customWidth="1"/>
    <col min="7171" max="7171" width="14.28515625" style="26" customWidth="1"/>
    <col min="7172" max="7172" width="25.5703125" style="26" customWidth="1"/>
    <col min="7173" max="7173" width="14.28515625" style="26" customWidth="1"/>
    <col min="7174" max="7174" width="12.5703125" style="26" customWidth="1"/>
    <col min="7175" max="7175" width="11" style="26" bestFit="1" customWidth="1"/>
    <col min="7176" max="7176" width="14.7109375" style="26" customWidth="1"/>
    <col min="7177" max="7177" width="52.85546875" style="26" customWidth="1"/>
    <col min="7178" max="7178" width="14.42578125" style="26" customWidth="1"/>
    <col min="7179" max="7179" width="10.7109375" style="26" customWidth="1"/>
    <col min="7180" max="7180" width="20.5703125" style="26" customWidth="1"/>
    <col min="7181" max="7181" width="15.140625" style="26" customWidth="1"/>
    <col min="7182" max="7182" width="14.42578125" style="26" bestFit="1" customWidth="1"/>
    <col min="7183" max="7183" width="15.140625" style="26" customWidth="1"/>
    <col min="7184" max="7188" width="5.7109375" style="26" customWidth="1"/>
    <col min="7189" max="7189" width="6.7109375" style="26" customWidth="1"/>
    <col min="7190" max="7194" width="5.7109375" style="26" customWidth="1"/>
    <col min="7195" max="7195" width="6.7109375" style="26" customWidth="1"/>
    <col min="7196" max="7200" width="5.7109375" style="26" customWidth="1"/>
    <col min="7201" max="7209" width="6.7109375" style="26" customWidth="1"/>
    <col min="7210" max="7227" width="5.7109375" style="26" customWidth="1"/>
    <col min="7228" max="7228" width="6.7109375" style="26" customWidth="1"/>
    <col min="7229" max="7233" width="5.7109375" style="26" customWidth="1"/>
    <col min="7234" max="7234" width="52.7109375" style="26" customWidth="1"/>
    <col min="7235" max="7239" width="5.7109375" style="26" customWidth="1"/>
    <col min="7240" max="7240" width="6.7109375" style="26" customWidth="1"/>
    <col min="7241" max="7245" width="5.7109375" style="26" customWidth="1"/>
    <col min="7246" max="7246" width="6.7109375" style="26" customWidth="1"/>
    <col min="7247" max="7258" width="5.7109375" style="26" customWidth="1"/>
    <col min="7259" max="7424" width="11.42578125" style="26"/>
    <col min="7425" max="7425" width="33.42578125" style="26" customWidth="1"/>
    <col min="7426" max="7426" width="11.42578125" style="26" customWidth="1"/>
    <col min="7427" max="7427" width="14.28515625" style="26" customWidth="1"/>
    <col min="7428" max="7428" width="25.5703125" style="26" customWidth="1"/>
    <col min="7429" max="7429" width="14.28515625" style="26" customWidth="1"/>
    <col min="7430" max="7430" width="12.5703125" style="26" customWidth="1"/>
    <col min="7431" max="7431" width="11" style="26" bestFit="1" customWidth="1"/>
    <col min="7432" max="7432" width="14.7109375" style="26" customWidth="1"/>
    <col min="7433" max="7433" width="52.85546875" style="26" customWidth="1"/>
    <col min="7434" max="7434" width="14.42578125" style="26" customWidth="1"/>
    <col min="7435" max="7435" width="10.7109375" style="26" customWidth="1"/>
    <col min="7436" max="7436" width="20.5703125" style="26" customWidth="1"/>
    <col min="7437" max="7437" width="15.140625" style="26" customWidth="1"/>
    <col min="7438" max="7438" width="14.42578125" style="26" bestFit="1" customWidth="1"/>
    <col min="7439" max="7439" width="15.140625" style="26" customWidth="1"/>
    <col min="7440" max="7444" width="5.7109375" style="26" customWidth="1"/>
    <col min="7445" max="7445" width="6.7109375" style="26" customWidth="1"/>
    <col min="7446" max="7450" width="5.7109375" style="26" customWidth="1"/>
    <col min="7451" max="7451" width="6.7109375" style="26" customWidth="1"/>
    <col min="7452" max="7456" width="5.7109375" style="26" customWidth="1"/>
    <col min="7457" max="7465" width="6.7109375" style="26" customWidth="1"/>
    <col min="7466" max="7483" width="5.7109375" style="26" customWidth="1"/>
    <col min="7484" max="7484" width="6.7109375" style="26" customWidth="1"/>
    <col min="7485" max="7489" width="5.7109375" style="26" customWidth="1"/>
    <col min="7490" max="7490" width="52.7109375" style="26" customWidth="1"/>
    <col min="7491" max="7495" width="5.7109375" style="26" customWidth="1"/>
    <col min="7496" max="7496" width="6.7109375" style="26" customWidth="1"/>
    <col min="7497" max="7501" width="5.7109375" style="26" customWidth="1"/>
    <col min="7502" max="7502" width="6.7109375" style="26" customWidth="1"/>
    <col min="7503" max="7514" width="5.7109375" style="26" customWidth="1"/>
    <col min="7515" max="7680" width="11.42578125" style="26"/>
    <col min="7681" max="7681" width="33.42578125" style="26" customWidth="1"/>
    <col min="7682" max="7682" width="11.42578125" style="26" customWidth="1"/>
    <col min="7683" max="7683" width="14.28515625" style="26" customWidth="1"/>
    <col min="7684" max="7684" width="25.5703125" style="26" customWidth="1"/>
    <col min="7685" max="7685" width="14.28515625" style="26" customWidth="1"/>
    <col min="7686" max="7686" width="12.5703125" style="26" customWidth="1"/>
    <col min="7687" max="7687" width="11" style="26" bestFit="1" customWidth="1"/>
    <col min="7688" max="7688" width="14.7109375" style="26" customWidth="1"/>
    <col min="7689" max="7689" width="52.85546875" style="26" customWidth="1"/>
    <col min="7690" max="7690" width="14.42578125" style="26" customWidth="1"/>
    <col min="7691" max="7691" width="10.7109375" style="26" customWidth="1"/>
    <col min="7692" max="7692" width="20.5703125" style="26" customWidth="1"/>
    <col min="7693" max="7693" width="15.140625" style="26" customWidth="1"/>
    <col min="7694" max="7694" width="14.42578125" style="26" bestFit="1" customWidth="1"/>
    <col min="7695" max="7695" width="15.140625" style="26" customWidth="1"/>
    <col min="7696" max="7700" width="5.7109375" style="26" customWidth="1"/>
    <col min="7701" max="7701" width="6.7109375" style="26" customWidth="1"/>
    <col min="7702" max="7706" width="5.7109375" style="26" customWidth="1"/>
    <col min="7707" max="7707" width="6.7109375" style="26" customWidth="1"/>
    <col min="7708" max="7712" width="5.7109375" style="26" customWidth="1"/>
    <col min="7713" max="7721" width="6.7109375" style="26" customWidth="1"/>
    <col min="7722" max="7739" width="5.7109375" style="26" customWidth="1"/>
    <col min="7740" max="7740" width="6.7109375" style="26" customWidth="1"/>
    <col min="7741" max="7745" width="5.7109375" style="26" customWidth="1"/>
    <col min="7746" max="7746" width="52.7109375" style="26" customWidth="1"/>
    <col min="7747" max="7751" width="5.7109375" style="26" customWidth="1"/>
    <col min="7752" max="7752" width="6.7109375" style="26" customWidth="1"/>
    <col min="7753" max="7757" width="5.7109375" style="26" customWidth="1"/>
    <col min="7758" max="7758" width="6.7109375" style="26" customWidth="1"/>
    <col min="7759" max="7770" width="5.7109375" style="26" customWidth="1"/>
    <col min="7771" max="7936" width="11.42578125" style="26"/>
    <col min="7937" max="7937" width="33.42578125" style="26" customWidth="1"/>
    <col min="7938" max="7938" width="11.42578125" style="26" customWidth="1"/>
    <col min="7939" max="7939" width="14.28515625" style="26" customWidth="1"/>
    <col min="7940" max="7940" width="25.5703125" style="26" customWidth="1"/>
    <col min="7941" max="7941" width="14.28515625" style="26" customWidth="1"/>
    <col min="7942" max="7942" width="12.5703125" style="26" customWidth="1"/>
    <col min="7943" max="7943" width="11" style="26" bestFit="1" customWidth="1"/>
    <col min="7944" max="7944" width="14.7109375" style="26" customWidth="1"/>
    <col min="7945" max="7945" width="52.85546875" style="26" customWidth="1"/>
    <col min="7946" max="7946" width="14.42578125" style="26" customWidth="1"/>
    <col min="7947" max="7947" width="10.7109375" style="26" customWidth="1"/>
    <col min="7948" max="7948" width="20.5703125" style="26" customWidth="1"/>
    <col min="7949" max="7949" width="15.140625" style="26" customWidth="1"/>
    <col min="7950" max="7950" width="14.42578125" style="26" bestFit="1" customWidth="1"/>
    <col min="7951" max="7951" width="15.140625" style="26" customWidth="1"/>
    <col min="7952" max="7956" width="5.7109375" style="26" customWidth="1"/>
    <col min="7957" max="7957" width="6.7109375" style="26" customWidth="1"/>
    <col min="7958" max="7962" width="5.7109375" style="26" customWidth="1"/>
    <col min="7963" max="7963" width="6.7109375" style="26" customWidth="1"/>
    <col min="7964" max="7968" width="5.7109375" style="26" customWidth="1"/>
    <col min="7969" max="7977" width="6.7109375" style="26" customWidth="1"/>
    <col min="7978" max="7995" width="5.7109375" style="26" customWidth="1"/>
    <col min="7996" max="7996" width="6.7109375" style="26" customWidth="1"/>
    <col min="7997" max="8001" width="5.7109375" style="26" customWidth="1"/>
    <col min="8002" max="8002" width="52.7109375" style="26" customWidth="1"/>
    <col min="8003" max="8007" width="5.7109375" style="26" customWidth="1"/>
    <col min="8008" max="8008" width="6.7109375" style="26" customWidth="1"/>
    <col min="8009" max="8013" width="5.7109375" style="26" customWidth="1"/>
    <col min="8014" max="8014" width="6.7109375" style="26" customWidth="1"/>
    <col min="8015" max="8026" width="5.7109375" style="26" customWidth="1"/>
    <col min="8027" max="8192" width="11.42578125" style="26"/>
    <col min="8193" max="8193" width="33.42578125" style="26" customWidth="1"/>
    <col min="8194" max="8194" width="11.42578125" style="26" customWidth="1"/>
    <col min="8195" max="8195" width="14.28515625" style="26" customWidth="1"/>
    <col min="8196" max="8196" width="25.5703125" style="26" customWidth="1"/>
    <col min="8197" max="8197" width="14.28515625" style="26" customWidth="1"/>
    <col min="8198" max="8198" width="12.5703125" style="26" customWidth="1"/>
    <col min="8199" max="8199" width="11" style="26" bestFit="1" customWidth="1"/>
    <col min="8200" max="8200" width="14.7109375" style="26" customWidth="1"/>
    <col min="8201" max="8201" width="52.85546875" style="26" customWidth="1"/>
    <col min="8202" max="8202" width="14.42578125" style="26" customWidth="1"/>
    <col min="8203" max="8203" width="10.7109375" style="26" customWidth="1"/>
    <col min="8204" max="8204" width="20.5703125" style="26" customWidth="1"/>
    <col min="8205" max="8205" width="15.140625" style="26" customWidth="1"/>
    <col min="8206" max="8206" width="14.42578125" style="26" bestFit="1" customWidth="1"/>
    <col min="8207" max="8207" width="15.140625" style="26" customWidth="1"/>
    <col min="8208" max="8212" width="5.7109375" style="26" customWidth="1"/>
    <col min="8213" max="8213" width="6.7109375" style="26" customWidth="1"/>
    <col min="8214" max="8218" width="5.7109375" style="26" customWidth="1"/>
    <col min="8219" max="8219" width="6.7109375" style="26" customWidth="1"/>
    <col min="8220" max="8224" width="5.7109375" style="26" customWidth="1"/>
    <col min="8225" max="8233" width="6.7109375" style="26" customWidth="1"/>
    <col min="8234" max="8251" width="5.7109375" style="26" customWidth="1"/>
    <col min="8252" max="8252" width="6.7109375" style="26" customWidth="1"/>
    <col min="8253" max="8257" width="5.7109375" style="26" customWidth="1"/>
    <col min="8258" max="8258" width="52.7109375" style="26" customWidth="1"/>
    <col min="8259" max="8263" width="5.7109375" style="26" customWidth="1"/>
    <col min="8264" max="8264" width="6.7109375" style="26" customWidth="1"/>
    <col min="8265" max="8269" width="5.7109375" style="26" customWidth="1"/>
    <col min="8270" max="8270" width="6.7109375" style="26" customWidth="1"/>
    <col min="8271" max="8282" width="5.7109375" style="26" customWidth="1"/>
    <col min="8283" max="8448" width="11.42578125" style="26"/>
    <col min="8449" max="8449" width="33.42578125" style="26" customWidth="1"/>
    <col min="8450" max="8450" width="11.42578125" style="26" customWidth="1"/>
    <col min="8451" max="8451" width="14.28515625" style="26" customWidth="1"/>
    <col min="8452" max="8452" width="25.5703125" style="26" customWidth="1"/>
    <col min="8453" max="8453" width="14.28515625" style="26" customWidth="1"/>
    <col min="8454" max="8454" width="12.5703125" style="26" customWidth="1"/>
    <col min="8455" max="8455" width="11" style="26" bestFit="1" customWidth="1"/>
    <col min="8456" max="8456" width="14.7109375" style="26" customWidth="1"/>
    <col min="8457" max="8457" width="52.85546875" style="26" customWidth="1"/>
    <col min="8458" max="8458" width="14.42578125" style="26" customWidth="1"/>
    <col min="8459" max="8459" width="10.7109375" style="26" customWidth="1"/>
    <col min="8460" max="8460" width="20.5703125" style="26" customWidth="1"/>
    <col min="8461" max="8461" width="15.140625" style="26" customWidth="1"/>
    <col min="8462" max="8462" width="14.42578125" style="26" bestFit="1" customWidth="1"/>
    <col min="8463" max="8463" width="15.140625" style="26" customWidth="1"/>
    <col min="8464" max="8468" width="5.7109375" style="26" customWidth="1"/>
    <col min="8469" max="8469" width="6.7109375" style="26" customWidth="1"/>
    <col min="8470" max="8474" width="5.7109375" style="26" customWidth="1"/>
    <col min="8475" max="8475" width="6.7109375" style="26" customWidth="1"/>
    <col min="8476" max="8480" width="5.7109375" style="26" customWidth="1"/>
    <col min="8481" max="8489" width="6.7109375" style="26" customWidth="1"/>
    <col min="8490" max="8507" width="5.7109375" style="26" customWidth="1"/>
    <col min="8508" max="8508" width="6.7109375" style="26" customWidth="1"/>
    <col min="8509" max="8513" width="5.7109375" style="26" customWidth="1"/>
    <col min="8514" max="8514" width="52.7109375" style="26" customWidth="1"/>
    <col min="8515" max="8519" width="5.7109375" style="26" customWidth="1"/>
    <col min="8520" max="8520" width="6.7109375" style="26" customWidth="1"/>
    <col min="8521" max="8525" width="5.7109375" style="26" customWidth="1"/>
    <col min="8526" max="8526" width="6.7109375" style="26" customWidth="1"/>
    <col min="8527" max="8538" width="5.7109375" style="26" customWidth="1"/>
    <col min="8539" max="8704" width="11.42578125" style="26"/>
    <col min="8705" max="8705" width="33.42578125" style="26" customWidth="1"/>
    <col min="8706" max="8706" width="11.42578125" style="26" customWidth="1"/>
    <col min="8707" max="8707" width="14.28515625" style="26" customWidth="1"/>
    <col min="8708" max="8708" width="25.5703125" style="26" customWidth="1"/>
    <col min="8709" max="8709" width="14.28515625" style="26" customWidth="1"/>
    <col min="8710" max="8710" width="12.5703125" style="26" customWidth="1"/>
    <col min="8711" max="8711" width="11" style="26" bestFit="1" customWidth="1"/>
    <col min="8712" max="8712" width="14.7109375" style="26" customWidth="1"/>
    <col min="8713" max="8713" width="52.85546875" style="26" customWidth="1"/>
    <col min="8714" max="8714" width="14.42578125" style="26" customWidth="1"/>
    <col min="8715" max="8715" width="10.7109375" style="26" customWidth="1"/>
    <col min="8716" max="8716" width="20.5703125" style="26" customWidth="1"/>
    <col min="8717" max="8717" width="15.140625" style="26" customWidth="1"/>
    <col min="8718" max="8718" width="14.42578125" style="26" bestFit="1" customWidth="1"/>
    <col min="8719" max="8719" width="15.140625" style="26" customWidth="1"/>
    <col min="8720" max="8724" width="5.7109375" style="26" customWidth="1"/>
    <col min="8725" max="8725" width="6.7109375" style="26" customWidth="1"/>
    <col min="8726" max="8730" width="5.7109375" style="26" customWidth="1"/>
    <col min="8731" max="8731" width="6.7109375" style="26" customWidth="1"/>
    <col min="8732" max="8736" width="5.7109375" style="26" customWidth="1"/>
    <col min="8737" max="8745" width="6.7109375" style="26" customWidth="1"/>
    <col min="8746" max="8763" width="5.7109375" style="26" customWidth="1"/>
    <col min="8764" max="8764" width="6.7109375" style="26" customWidth="1"/>
    <col min="8765" max="8769" width="5.7109375" style="26" customWidth="1"/>
    <col min="8770" max="8770" width="52.7109375" style="26" customWidth="1"/>
    <col min="8771" max="8775" width="5.7109375" style="26" customWidth="1"/>
    <col min="8776" max="8776" width="6.7109375" style="26" customWidth="1"/>
    <col min="8777" max="8781" width="5.7109375" style="26" customWidth="1"/>
    <col min="8782" max="8782" width="6.7109375" style="26" customWidth="1"/>
    <col min="8783" max="8794" width="5.7109375" style="26" customWidth="1"/>
    <col min="8795" max="8960" width="11.42578125" style="26"/>
    <col min="8961" max="8961" width="33.42578125" style="26" customWidth="1"/>
    <col min="8962" max="8962" width="11.42578125" style="26" customWidth="1"/>
    <col min="8963" max="8963" width="14.28515625" style="26" customWidth="1"/>
    <col min="8964" max="8964" width="25.5703125" style="26" customWidth="1"/>
    <col min="8965" max="8965" width="14.28515625" style="26" customWidth="1"/>
    <col min="8966" max="8966" width="12.5703125" style="26" customWidth="1"/>
    <col min="8967" max="8967" width="11" style="26" bestFit="1" customWidth="1"/>
    <col min="8968" max="8968" width="14.7109375" style="26" customWidth="1"/>
    <col min="8969" max="8969" width="52.85546875" style="26" customWidth="1"/>
    <col min="8970" max="8970" width="14.42578125" style="26" customWidth="1"/>
    <col min="8971" max="8971" width="10.7109375" style="26" customWidth="1"/>
    <col min="8972" max="8972" width="20.5703125" style="26" customWidth="1"/>
    <col min="8973" max="8973" width="15.140625" style="26" customWidth="1"/>
    <col min="8974" max="8974" width="14.42578125" style="26" bestFit="1" customWidth="1"/>
    <col min="8975" max="8975" width="15.140625" style="26" customWidth="1"/>
    <col min="8976" max="8980" width="5.7109375" style="26" customWidth="1"/>
    <col min="8981" max="8981" width="6.7109375" style="26" customWidth="1"/>
    <col min="8982" max="8986" width="5.7109375" style="26" customWidth="1"/>
    <col min="8987" max="8987" width="6.7109375" style="26" customWidth="1"/>
    <col min="8988" max="8992" width="5.7109375" style="26" customWidth="1"/>
    <col min="8993" max="9001" width="6.7109375" style="26" customWidth="1"/>
    <col min="9002" max="9019" width="5.7109375" style="26" customWidth="1"/>
    <col min="9020" max="9020" width="6.7109375" style="26" customWidth="1"/>
    <col min="9021" max="9025" width="5.7109375" style="26" customWidth="1"/>
    <col min="9026" max="9026" width="52.7109375" style="26" customWidth="1"/>
    <col min="9027" max="9031" width="5.7109375" style="26" customWidth="1"/>
    <col min="9032" max="9032" width="6.7109375" style="26" customWidth="1"/>
    <col min="9033" max="9037" width="5.7109375" style="26" customWidth="1"/>
    <col min="9038" max="9038" width="6.7109375" style="26" customWidth="1"/>
    <col min="9039" max="9050" width="5.7109375" style="26" customWidth="1"/>
    <col min="9051" max="9216" width="11.42578125" style="26"/>
    <col min="9217" max="9217" width="33.42578125" style="26" customWidth="1"/>
    <col min="9218" max="9218" width="11.42578125" style="26" customWidth="1"/>
    <col min="9219" max="9219" width="14.28515625" style="26" customWidth="1"/>
    <col min="9220" max="9220" width="25.5703125" style="26" customWidth="1"/>
    <col min="9221" max="9221" width="14.28515625" style="26" customWidth="1"/>
    <col min="9222" max="9222" width="12.5703125" style="26" customWidth="1"/>
    <col min="9223" max="9223" width="11" style="26" bestFit="1" customWidth="1"/>
    <col min="9224" max="9224" width="14.7109375" style="26" customWidth="1"/>
    <col min="9225" max="9225" width="52.85546875" style="26" customWidth="1"/>
    <col min="9226" max="9226" width="14.42578125" style="26" customWidth="1"/>
    <col min="9227" max="9227" width="10.7109375" style="26" customWidth="1"/>
    <col min="9228" max="9228" width="20.5703125" style="26" customWidth="1"/>
    <col min="9229" max="9229" width="15.140625" style="26" customWidth="1"/>
    <col min="9230" max="9230" width="14.42578125" style="26" bestFit="1" customWidth="1"/>
    <col min="9231" max="9231" width="15.140625" style="26" customWidth="1"/>
    <col min="9232" max="9236" width="5.7109375" style="26" customWidth="1"/>
    <col min="9237" max="9237" width="6.7109375" style="26" customWidth="1"/>
    <col min="9238" max="9242" width="5.7109375" style="26" customWidth="1"/>
    <col min="9243" max="9243" width="6.7109375" style="26" customWidth="1"/>
    <col min="9244" max="9248" width="5.7109375" style="26" customWidth="1"/>
    <col min="9249" max="9257" width="6.7109375" style="26" customWidth="1"/>
    <col min="9258" max="9275" width="5.7109375" style="26" customWidth="1"/>
    <col min="9276" max="9276" width="6.7109375" style="26" customWidth="1"/>
    <col min="9277" max="9281" width="5.7109375" style="26" customWidth="1"/>
    <col min="9282" max="9282" width="52.7109375" style="26" customWidth="1"/>
    <col min="9283" max="9287" width="5.7109375" style="26" customWidth="1"/>
    <col min="9288" max="9288" width="6.7109375" style="26" customWidth="1"/>
    <col min="9289" max="9293" width="5.7109375" style="26" customWidth="1"/>
    <col min="9294" max="9294" width="6.7109375" style="26" customWidth="1"/>
    <col min="9295" max="9306" width="5.7109375" style="26" customWidth="1"/>
    <col min="9307" max="9472" width="11.42578125" style="26"/>
    <col min="9473" max="9473" width="33.42578125" style="26" customWidth="1"/>
    <col min="9474" max="9474" width="11.42578125" style="26" customWidth="1"/>
    <col min="9475" max="9475" width="14.28515625" style="26" customWidth="1"/>
    <col min="9476" max="9476" width="25.5703125" style="26" customWidth="1"/>
    <col min="9477" max="9477" width="14.28515625" style="26" customWidth="1"/>
    <col min="9478" max="9478" width="12.5703125" style="26" customWidth="1"/>
    <col min="9479" max="9479" width="11" style="26" bestFit="1" customWidth="1"/>
    <col min="9480" max="9480" width="14.7109375" style="26" customWidth="1"/>
    <col min="9481" max="9481" width="52.85546875" style="26" customWidth="1"/>
    <col min="9482" max="9482" width="14.42578125" style="26" customWidth="1"/>
    <col min="9483" max="9483" width="10.7109375" style="26" customWidth="1"/>
    <col min="9484" max="9484" width="20.5703125" style="26" customWidth="1"/>
    <col min="9485" max="9485" width="15.140625" style="26" customWidth="1"/>
    <col min="9486" max="9486" width="14.42578125" style="26" bestFit="1" customWidth="1"/>
    <col min="9487" max="9487" width="15.140625" style="26" customWidth="1"/>
    <col min="9488" max="9492" width="5.7109375" style="26" customWidth="1"/>
    <col min="9493" max="9493" width="6.7109375" style="26" customWidth="1"/>
    <col min="9494" max="9498" width="5.7109375" style="26" customWidth="1"/>
    <col min="9499" max="9499" width="6.7109375" style="26" customWidth="1"/>
    <col min="9500" max="9504" width="5.7109375" style="26" customWidth="1"/>
    <col min="9505" max="9513" width="6.7109375" style="26" customWidth="1"/>
    <col min="9514" max="9531" width="5.7109375" style="26" customWidth="1"/>
    <col min="9532" max="9532" width="6.7109375" style="26" customWidth="1"/>
    <col min="9533" max="9537" width="5.7109375" style="26" customWidth="1"/>
    <col min="9538" max="9538" width="52.7109375" style="26" customWidth="1"/>
    <col min="9539" max="9543" width="5.7109375" style="26" customWidth="1"/>
    <col min="9544" max="9544" width="6.7109375" style="26" customWidth="1"/>
    <col min="9545" max="9549" width="5.7109375" style="26" customWidth="1"/>
    <col min="9550" max="9550" width="6.7109375" style="26" customWidth="1"/>
    <col min="9551" max="9562" width="5.7109375" style="26" customWidth="1"/>
    <col min="9563" max="9728" width="11.42578125" style="26"/>
    <col min="9729" max="9729" width="33.42578125" style="26" customWidth="1"/>
    <col min="9730" max="9730" width="11.42578125" style="26" customWidth="1"/>
    <col min="9731" max="9731" width="14.28515625" style="26" customWidth="1"/>
    <col min="9732" max="9732" width="25.5703125" style="26" customWidth="1"/>
    <col min="9733" max="9733" width="14.28515625" style="26" customWidth="1"/>
    <col min="9734" max="9734" width="12.5703125" style="26" customWidth="1"/>
    <col min="9735" max="9735" width="11" style="26" bestFit="1" customWidth="1"/>
    <col min="9736" max="9736" width="14.7109375" style="26" customWidth="1"/>
    <col min="9737" max="9737" width="52.85546875" style="26" customWidth="1"/>
    <col min="9738" max="9738" width="14.42578125" style="26" customWidth="1"/>
    <col min="9739" max="9739" width="10.7109375" style="26" customWidth="1"/>
    <col min="9740" max="9740" width="20.5703125" style="26" customWidth="1"/>
    <col min="9741" max="9741" width="15.140625" style="26" customWidth="1"/>
    <col min="9742" max="9742" width="14.42578125" style="26" bestFit="1" customWidth="1"/>
    <col min="9743" max="9743" width="15.140625" style="26" customWidth="1"/>
    <col min="9744" max="9748" width="5.7109375" style="26" customWidth="1"/>
    <col min="9749" max="9749" width="6.7109375" style="26" customWidth="1"/>
    <col min="9750" max="9754" width="5.7109375" style="26" customWidth="1"/>
    <col min="9755" max="9755" width="6.7109375" style="26" customWidth="1"/>
    <col min="9756" max="9760" width="5.7109375" style="26" customWidth="1"/>
    <col min="9761" max="9769" width="6.7109375" style="26" customWidth="1"/>
    <col min="9770" max="9787" width="5.7109375" style="26" customWidth="1"/>
    <col min="9788" max="9788" width="6.7109375" style="26" customWidth="1"/>
    <col min="9789" max="9793" width="5.7109375" style="26" customWidth="1"/>
    <col min="9794" max="9794" width="52.7109375" style="26" customWidth="1"/>
    <col min="9795" max="9799" width="5.7109375" style="26" customWidth="1"/>
    <col min="9800" max="9800" width="6.7109375" style="26" customWidth="1"/>
    <col min="9801" max="9805" width="5.7109375" style="26" customWidth="1"/>
    <col min="9806" max="9806" width="6.7109375" style="26" customWidth="1"/>
    <col min="9807" max="9818" width="5.7109375" style="26" customWidth="1"/>
    <col min="9819" max="9984" width="11.42578125" style="26"/>
    <col min="9985" max="9985" width="33.42578125" style="26" customWidth="1"/>
    <col min="9986" max="9986" width="11.42578125" style="26" customWidth="1"/>
    <col min="9987" max="9987" width="14.28515625" style="26" customWidth="1"/>
    <col min="9988" max="9988" width="25.5703125" style="26" customWidth="1"/>
    <col min="9989" max="9989" width="14.28515625" style="26" customWidth="1"/>
    <col min="9990" max="9990" width="12.5703125" style="26" customWidth="1"/>
    <col min="9991" max="9991" width="11" style="26" bestFit="1" customWidth="1"/>
    <col min="9992" max="9992" width="14.7109375" style="26" customWidth="1"/>
    <col min="9993" max="9993" width="52.85546875" style="26" customWidth="1"/>
    <col min="9994" max="9994" width="14.42578125" style="26" customWidth="1"/>
    <col min="9995" max="9995" width="10.7109375" style="26" customWidth="1"/>
    <col min="9996" max="9996" width="20.5703125" style="26" customWidth="1"/>
    <col min="9997" max="9997" width="15.140625" style="26" customWidth="1"/>
    <col min="9998" max="9998" width="14.42578125" style="26" bestFit="1" customWidth="1"/>
    <col min="9999" max="9999" width="15.140625" style="26" customWidth="1"/>
    <col min="10000" max="10004" width="5.7109375" style="26" customWidth="1"/>
    <col min="10005" max="10005" width="6.7109375" style="26" customWidth="1"/>
    <col min="10006" max="10010" width="5.7109375" style="26" customWidth="1"/>
    <col min="10011" max="10011" width="6.7109375" style="26" customWidth="1"/>
    <col min="10012" max="10016" width="5.7109375" style="26" customWidth="1"/>
    <col min="10017" max="10025" width="6.7109375" style="26" customWidth="1"/>
    <col min="10026" max="10043" width="5.7109375" style="26" customWidth="1"/>
    <col min="10044" max="10044" width="6.7109375" style="26" customWidth="1"/>
    <col min="10045" max="10049" width="5.7109375" style="26" customWidth="1"/>
    <col min="10050" max="10050" width="52.7109375" style="26" customWidth="1"/>
    <col min="10051" max="10055" width="5.7109375" style="26" customWidth="1"/>
    <col min="10056" max="10056" width="6.7109375" style="26" customWidth="1"/>
    <col min="10057" max="10061" width="5.7109375" style="26" customWidth="1"/>
    <col min="10062" max="10062" width="6.7109375" style="26" customWidth="1"/>
    <col min="10063" max="10074" width="5.7109375" style="26" customWidth="1"/>
    <col min="10075" max="10240" width="11.42578125" style="26"/>
    <col min="10241" max="10241" width="33.42578125" style="26" customWidth="1"/>
    <col min="10242" max="10242" width="11.42578125" style="26" customWidth="1"/>
    <col min="10243" max="10243" width="14.28515625" style="26" customWidth="1"/>
    <col min="10244" max="10244" width="25.5703125" style="26" customWidth="1"/>
    <col min="10245" max="10245" width="14.28515625" style="26" customWidth="1"/>
    <col min="10246" max="10246" width="12.5703125" style="26" customWidth="1"/>
    <col min="10247" max="10247" width="11" style="26" bestFit="1" customWidth="1"/>
    <col min="10248" max="10248" width="14.7109375" style="26" customWidth="1"/>
    <col min="10249" max="10249" width="52.85546875" style="26" customWidth="1"/>
    <col min="10250" max="10250" width="14.42578125" style="26" customWidth="1"/>
    <col min="10251" max="10251" width="10.7109375" style="26" customWidth="1"/>
    <col min="10252" max="10252" width="20.5703125" style="26" customWidth="1"/>
    <col min="10253" max="10253" width="15.140625" style="26" customWidth="1"/>
    <col min="10254" max="10254" width="14.42578125" style="26" bestFit="1" customWidth="1"/>
    <col min="10255" max="10255" width="15.140625" style="26" customWidth="1"/>
    <col min="10256" max="10260" width="5.7109375" style="26" customWidth="1"/>
    <col min="10261" max="10261" width="6.7109375" style="26" customWidth="1"/>
    <col min="10262" max="10266" width="5.7109375" style="26" customWidth="1"/>
    <col min="10267" max="10267" width="6.7109375" style="26" customWidth="1"/>
    <col min="10268" max="10272" width="5.7109375" style="26" customWidth="1"/>
    <col min="10273" max="10281" width="6.7109375" style="26" customWidth="1"/>
    <col min="10282" max="10299" width="5.7109375" style="26" customWidth="1"/>
    <col min="10300" max="10300" width="6.7109375" style="26" customWidth="1"/>
    <col min="10301" max="10305" width="5.7109375" style="26" customWidth="1"/>
    <col min="10306" max="10306" width="52.7109375" style="26" customWidth="1"/>
    <col min="10307" max="10311" width="5.7109375" style="26" customWidth="1"/>
    <col min="10312" max="10312" width="6.7109375" style="26" customWidth="1"/>
    <col min="10313" max="10317" width="5.7109375" style="26" customWidth="1"/>
    <col min="10318" max="10318" width="6.7109375" style="26" customWidth="1"/>
    <col min="10319" max="10330" width="5.7109375" style="26" customWidth="1"/>
    <col min="10331" max="10496" width="11.42578125" style="26"/>
    <col min="10497" max="10497" width="33.42578125" style="26" customWidth="1"/>
    <col min="10498" max="10498" width="11.42578125" style="26" customWidth="1"/>
    <col min="10499" max="10499" width="14.28515625" style="26" customWidth="1"/>
    <col min="10500" max="10500" width="25.5703125" style="26" customWidth="1"/>
    <col min="10501" max="10501" width="14.28515625" style="26" customWidth="1"/>
    <col min="10502" max="10502" width="12.5703125" style="26" customWidth="1"/>
    <col min="10503" max="10503" width="11" style="26" bestFit="1" customWidth="1"/>
    <col min="10504" max="10504" width="14.7109375" style="26" customWidth="1"/>
    <col min="10505" max="10505" width="52.85546875" style="26" customWidth="1"/>
    <col min="10506" max="10506" width="14.42578125" style="26" customWidth="1"/>
    <col min="10507" max="10507" width="10.7109375" style="26" customWidth="1"/>
    <col min="10508" max="10508" width="20.5703125" style="26" customWidth="1"/>
    <col min="10509" max="10509" width="15.140625" style="26" customWidth="1"/>
    <col min="10510" max="10510" width="14.42578125" style="26" bestFit="1" customWidth="1"/>
    <col min="10511" max="10511" width="15.140625" style="26" customWidth="1"/>
    <col min="10512" max="10516" width="5.7109375" style="26" customWidth="1"/>
    <col min="10517" max="10517" width="6.7109375" style="26" customWidth="1"/>
    <col min="10518" max="10522" width="5.7109375" style="26" customWidth="1"/>
    <col min="10523" max="10523" width="6.7109375" style="26" customWidth="1"/>
    <col min="10524" max="10528" width="5.7109375" style="26" customWidth="1"/>
    <col min="10529" max="10537" width="6.7109375" style="26" customWidth="1"/>
    <col min="10538" max="10555" width="5.7109375" style="26" customWidth="1"/>
    <col min="10556" max="10556" width="6.7109375" style="26" customWidth="1"/>
    <col min="10557" max="10561" width="5.7109375" style="26" customWidth="1"/>
    <col min="10562" max="10562" width="52.7109375" style="26" customWidth="1"/>
    <col min="10563" max="10567" width="5.7109375" style="26" customWidth="1"/>
    <col min="10568" max="10568" width="6.7109375" style="26" customWidth="1"/>
    <col min="10569" max="10573" width="5.7109375" style="26" customWidth="1"/>
    <col min="10574" max="10574" width="6.7109375" style="26" customWidth="1"/>
    <col min="10575" max="10586" width="5.7109375" style="26" customWidth="1"/>
    <col min="10587" max="10752" width="11.42578125" style="26"/>
    <col min="10753" max="10753" width="33.42578125" style="26" customWidth="1"/>
    <col min="10754" max="10754" width="11.42578125" style="26" customWidth="1"/>
    <col min="10755" max="10755" width="14.28515625" style="26" customWidth="1"/>
    <col min="10756" max="10756" width="25.5703125" style="26" customWidth="1"/>
    <col min="10757" max="10757" width="14.28515625" style="26" customWidth="1"/>
    <col min="10758" max="10758" width="12.5703125" style="26" customWidth="1"/>
    <col min="10759" max="10759" width="11" style="26" bestFit="1" customWidth="1"/>
    <col min="10760" max="10760" width="14.7109375" style="26" customWidth="1"/>
    <col min="10761" max="10761" width="52.85546875" style="26" customWidth="1"/>
    <col min="10762" max="10762" width="14.42578125" style="26" customWidth="1"/>
    <col min="10763" max="10763" width="10.7109375" style="26" customWidth="1"/>
    <col min="10764" max="10764" width="20.5703125" style="26" customWidth="1"/>
    <col min="10765" max="10765" width="15.140625" style="26" customWidth="1"/>
    <col min="10766" max="10766" width="14.42578125" style="26" bestFit="1" customWidth="1"/>
    <col min="10767" max="10767" width="15.140625" style="26" customWidth="1"/>
    <col min="10768" max="10772" width="5.7109375" style="26" customWidth="1"/>
    <col min="10773" max="10773" width="6.7109375" style="26" customWidth="1"/>
    <col min="10774" max="10778" width="5.7109375" style="26" customWidth="1"/>
    <col min="10779" max="10779" width="6.7109375" style="26" customWidth="1"/>
    <col min="10780" max="10784" width="5.7109375" style="26" customWidth="1"/>
    <col min="10785" max="10793" width="6.7109375" style="26" customWidth="1"/>
    <col min="10794" max="10811" width="5.7109375" style="26" customWidth="1"/>
    <col min="10812" max="10812" width="6.7109375" style="26" customWidth="1"/>
    <col min="10813" max="10817" width="5.7109375" style="26" customWidth="1"/>
    <col min="10818" max="10818" width="52.7109375" style="26" customWidth="1"/>
    <col min="10819" max="10823" width="5.7109375" style="26" customWidth="1"/>
    <col min="10824" max="10824" width="6.7109375" style="26" customWidth="1"/>
    <col min="10825" max="10829" width="5.7109375" style="26" customWidth="1"/>
    <col min="10830" max="10830" width="6.7109375" style="26" customWidth="1"/>
    <col min="10831" max="10842" width="5.7109375" style="26" customWidth="1"/>
    <col min="10843" max="11008" width="11.42578125" style="26"/>
    <col min="11009" max="11009" width="33.42578125" style="26" customWidth="1"/>
    <col min="11010" max="11010" width="11.42578125" style="26" customWidth="1"/>
    <col min="11011" max="11011" width="14.28515625" style="26" customWidth="1"/>
    <col min="11012" max="11012" width="25.5703125" style="26" customWidth="1"/>
    <col min="11013" max="11013" width="14.28515625" style="26" customWidth="1"/>
    <col min="11014" max="11014" width="12.5703125" style="26" customWidth="1"/>
    <col min="11015" max="11015" width="11" style="26" bestFit="1" customWidth="1"/>
    <col min="11016" max="11016" width="14.7109375" style="26" customWidth="1"/>
    <col min="11017" max="11017" width="52.85546875" style="26" customWidth="1"/>
    <col min="11018" max="11018" width="14.42578125" style="26" customWidth="1"/>
    <col min="11019" max="11019" width="10.7109375" style="26" customWidth="1"/>
    <col min="11020" max="11020" width="20.5703125" style="26" customWidth="1"/>
    <col min="11021" max="11021" width="15.140625" style="26" customWidth="1"/>
    <col min="11022" max="11022" width="14.42578125" style="26" bestFit="1" customWidth="1"/>
    <col min="11023" max="11023" width="15.140625" style="26" customWidth="1"/>
    <col min="11024" max="11028" width="5.7109375" style="26" customWidth="1"/>
    <col min="11029" max="11029" width="6.7109375" style="26" customWidth="1"/>
    <col min="11030" max="11034" width="5.7109375" style="26" customWidth="1"/>
    <col min="11035" max="11035" width="6.7109375" style="26" customWidth="1"/>
    <col min="11036" max="11040" width="5.7109375" style="26" customWidth="1"/>
    <col min="11041" max="11049" width="6.7109375" style="26" customWidth="1"/>
    <col min="11050" max="11067" width="5.7109375" style="26" customWidth="1"/>
    <col min="11068" max="11068" width="6.7109375" style="26" customWidth="1"/>
    <col min="11069" max="11073" width="5.7109375" style="26" customWidth="1"/>
    <col min="11074" max="11074" width="52.7109375" style="26" customWidth="1"/>
    <col min="11075" max="11079" width="5.7109375" style="26" customWidth="1"/>
    <col min="11080" max="11080" width="6.7109375" style="26" customWidth="1"/>
    <col min="11081" max="11085" width="5.7109375" style="26" customWidth="1"/>
    <col min="11086" max="11086" width="6.7109375" style="26" customWidth="1"/>
    <col min="11087" max="11098" width="5.7109375" style="26" customWidth="1"/>
    <col min="11099" max="11264" width="11.42578125" style="26"/>
    <col min="11265" max="11265" width="33.42578125" style="26" customWidth="1"/>
    <col min="11266" max="11266" width="11.42578125" style="26" customWidth="1"/>
    <col min="11267" max="11267" width="14.28515625" style="26" customWidth="1"/>
    <col min="11268" max="11268" width="25.5703125" style="26" customWidth="1"/>
    <col min="11269" max="11269" width="14.28515625" style="26" customWidth="1"/>
    <col min="11270" max="11270" width="12.5703125" style="26" customWidth="1"/>
    <col min="11271" max="11271" width="11" style="26" bestFit="1" customWidth="1"/>
    <col min="11272" max="11272" width="14.7109375" style="26" customWidth="1"/>
    <col min="11273" max="11273" width="52.85546875" style="26" customWidth="1"/>
    <col min="11274" max="11274" width="14.42578125" style="26" customWidth="1"/>
    <col min="11275" max="11275" width="10.7109375" style="26" customWidth="1"/>
    <col min="11276" max="11276" width="20.5703125" style="26" customWidth="1"/>
    <col min="11277" max="11277" width="15.140625" style="26" customWidth="1"/>
    <col min="11278" max="11278" width="14.42578125" style="26" bestFit="1" customWidth="1"/>
    <col min="11279" max="11279" width="15.140625" style="26" customWidth="1"/>
    <col min="11280" max="11284" width="5.7109375" style="26" customWidth="1"/>
    <col min="11285" max="11285" width="6.7109375" style="26" customWidth="1"/>
    <col min="11286" max="11290" width="5.7109375" style="26" customWidth="1"/>
    <col min="11291" max="11291" width="6.7109375" style="26" customWidth="1"/>
    <col min="11292" max="11296" width="5.7109375" style="26" customWidth="1"/>
    <col min="11297" max="11305" width="6.7109375" style="26" customWidth="1"/>
    <col min="11306" max="11323" width="5.7109375" style="26" customWidth="1"/>
    <col min="11324" max="11324" width="6.7109375" style="26" customWidth="1"/>
    <col min="11325" max="11329" width="5.7109375" style="26" customWidth="1"/>
    <col min="11330" max="11330" width="52.7109375" style="26" customWidth="1"/>
    <col min="11331" max="11335" width="5.7109375" style="26" customWidth="1"/>
    <col min="11336" max="11336" width="6.7109375" style="26" customWidth="1"/>
    <col min="11337" max="11341" width="5.7109375" style="26" customWidth="1"/>
    <col min="11342" max="11342" width="6.7109375" style="26" customWidth="1"/>
    <col min="11343" max="11354" width="5.7109375" style="26" customWidth="1"/>
    <col min="11355" max="11520" width="11.42578125" style="26"/>
    <col min="11521" max="11521" width="33.42578125" style="26" customWidth="1"/>
    <col min="11522" max="11522" width="11.42578125" style="26" customWidth="1"/>
    <col min="11523" max="11523" width="14.28515625" style="26" customWidth="1"/>
    <col min="11524" max="11524" width="25.5703125" style="26" customWidth="1"/>
    <col min="11525" max="11525" width="14.28515625" style="26" customWidth="1"/>
    <col min="11526" max="11526" width="12.5703125" style="26" customWidth="1"/>
    <col min="11527" max="11527" width="11" style="26" bestFit="1" customWidth="1"/>
    <col min="11528" max="11528" width="14.7109375" style="26" customWidth="1"/>
    <col min="11529" max="11529" width="52.85546875" style="26" customWidth="1"/>
    <col min="11530" max="11530" width="14.42578125" style="26" customWidth="1"/>
    <col min="11531" max="11531" width="10.7109375" style="26" customWidth="1"/>
    <col min="11532" max="11532" width="20.5703125" style="26" customWidth="1"/>
    <col min="11533" max="11533" width="15.140625" style="26" customWidth="1"/>
    <col min="11534" max="11534" width="14.42578125" style="26" bestFit="1" customWidth="1"/>
    <col min="11535" max="11535" width="15.140625" style="26" customWidth="1"/>
    <col min="11536" max="11540" width="5.7109375" style="26" customWidth="1"/>
    <col min="11541" max="11541" width="6.7109375" style="26" customWidth="1"/>
    <col min="11542" max="11546" width="5.7109375" style="26" customWidth="1"/>
    <col min="11547" max="11547" width="6.7109375" style="26" customWidth="1"/>
    <col min="11548" max="11552" width="5.7109375" style="26" customWidth="1"/>
    <col min="11553" max="11561" width="6.7109375" style="26" customWidth="1"/>
    <col min="11562" max="11579" width="5.7109375" style="26" customWidth="1"/>
    <col min="11580" max="11580" width="6.7109375" style="26" customWidth="1"/>
    <col min="11581" max="11585" width="5.7109375" style="26" customWidth="1"/>
    <col min="11586" max="11586" width="52.7109375" style="26" customWidth="1"/>
    <col min="11587" max="11591" width="5.7109375" style="26" customWidth="1"/>
    <col min="11592" max="11592" width="6.7109375" style="26" customWidth="1"/>
    <col min="11593" max="11597" width="5.7109375" style="26" customWidth="1"/>
    <col min="11598" max="11598" width="6.7109375" style="26" customWidth="1"/>
    <col min="11599" max="11610" width="5.7109375" style="26" customWidth="1"/>
    <col min="11611" max="11776" width="11.42578125" style="26"/>
    <col min="11777" max="11777" width="33.42578125" style="26" customWidth="1"/>
    <col min="11778" max="11778" width="11.42578125" style="26" customWidth="1"/>
    <col min="11779" max="11779" width="14.28515625" style="26" customWidth="1"/>
    <col min="11780" max="11780" width="25.5703125" style="26" customWidth="1"/>
    <col min="11781" max="11781" width="14.28515625" style="26" customWidth="1"/>
    <col min="11782" max="11782" width="12.5703125" style="26" customWidth="1"/>
    <col min="11783" max="11783" width="11" style="26" bestFit="1" customWidth="1"/>
    <col min="11784" max="11784" width="14.7109375" style="26" customWidth="1"/>
    <col min="11785" max="11785" width="52.85546875" style="26" customWidth="1"/>
    <col min="11786" max="11786" width="14.42578125" style="26" customWidth="1"/>
    <col min="11787" max="11787" width="10.7109375" style="26" customWidth="1"/>
    <col min="11788" max="11788" width="20.5703125" style="26" customWidth="1"/>
    <col min="11789" max="11789" width="15.140625" style="26" customWidth="1"/>
    <col min="11790" max="11790" width="14.42578125" style="26" bestFit="1" customWidth="1"/>
    <col min="11791" max="11791" width="15.140625" style="26" customWidth="1"/>
    <col min="11792" max="11796" width="5.7109375" style="26" customWidth="1"/>
    <col min="11797" max="11797" width="6.7109375" style="26" customWidth="1"/>
    <col min="11798" max="11802" width="5.7109375" style="26" customWidth="1"/>
    <col min="11803" max="11803" width="6.7109375" style="26" customWidth="1"/>
    <col min="11804" max="11808" width="5.7109375" style="26" customWidth="1"/>
    <col min="11809" max="11817" width="6.7109375" style="26" customWidth="1"/>
    <col min="11818" max="11835" width="5.7109375" style="26" customWidth="1"/>
    <col min="11836" max="11836" width="6.7109375" style="26" customWidth="1"/>
    <col min="11837" max="11841" width="5.7109375" style="26" customWidth="1"/>
    <col min="11842" max="11842" width="52.7109375" style="26" customWidth="1"/>
    <col min="11843" max="11847" width="5.7109375" style="26" customWidth="1"/>
    <col min="11848" max="11848" width="6.7109375" style="26" customWidth="1"/>
    <col min="11849" max="11853" width="5.7109375" style="26" customWidth="1"/>
    <col min="11854" max="11854" width="6.7109375" style="26" customWidth="1"/>
    <col min="11855" max="11866" width="5.7109375" style="26" customWidth="1"/>
    <col min="11867" max="12032" width="11.42578125" style="26"/>
    <col min="12033" max="12033" width="33.42578125" style="26" customWidth="1"/>
    <col min="12034" max="12034" width="11.42578125" style="26" customWidth="1"/>
    <col min="12035" max="12035" width="14.28515625" style="26" customWidth="1"/>
    <col min="12036" max="12036" width="25.5703125" style="26" customWidth="1"/>
    <col min="12037" max="12037" width="14.28515625" style="26" customWidth="1"/>
    <col min="12038" max="12038" width="12.5703125" style="26" customWidth="1"/>
    <col min="12039" max="12039" width="11" style="26" bestFit="1" customWidth="1"/>
    <col min="12040" max="12040" width="14.7109375" style="26" customWidth="1"/>
    <col min="12041" max="12041" width="52.85546875" style="26" customWidth="1"/>
    <col min="12042" max="12042" width="14.42578125" style="26" customWidth="1"/>
    <col min="12043" max="12043" width="10.7109375" style="26" customWidth="1"/>
    <col min="12044" max="12044" width="20.5703125" style="26" customWidth="1"/>
    <col min="12045" max="12045" width="15.140625" style="26" customWidth="1"/>
    <col min="12046" max="12046" width="14.42578125" style="26" bestFit="1" customWidth="1"/>
    <col min="12047" max="12047" width="15.140625" style="26" customWidth="1"/>
    <col min="12048" max="12052" width="5.7109375" style="26" customWidth="1"/>
    <col min="12053" max="12053" width="6.7109375" style="26" customWidth="1"/>
    <col min="12054" max="12058" width="5.7109375" style="26" customWidth="1"/>
    <col min="12059" max="12059" width="6.7109375" style="26" customWidth="1"/>
    <col min="12060" max="12064" width="5.7109375" style="26" customWidth="1"/>
    <col min="12065" max="12073" width="6.7109375" style="26" customWidth="1"/>
    <col min="12074" max="12091" width="5.7109375" style="26" customWidth="1"/>
    <col min="12092" max="12092" width="6.7109375" style="26" customWidth="1"/>
    <col min="12093" max="12097" width="5.7109375" style="26" customWidth="1"/>
    <col min="12098" max="12098" width="52.7109375" style="26" customWidth="1"/>
    <col min="12099" max="12103" width="5.7109375" style="26" customWidth="1"/>
    <col min="12104" max="12104" width="6.7109375" style="26" customWidth="1"/>
    <col min="12105" max="12109" width="5.7109375" style="26" customWidth="1"/>
    <col min="12110" max="12110" width="6.7109375" style="26" customWidth="1"/>
    <col min="12111" max="12122" width="5.7109375" style="26" customWidth="1"/>
    <col min="12123" max="12288" width="11.42578125" style="26"/>
    <col min="12289" max="12289" width="33.42578125" style="26" customWidth="1"/>
    <col min="12290" max="12290" width="11.42578125" style="26" customWidth="1"/>
    <col min="12291" max="12291" width="14.28515625" style="26" customWidth="1"/>
    <col min="12292" max="12292" width="25.5703125" style="26" customWidth="1"/>
    <col min="12293" max="12293" width="14.28515625" style="26" customWidth="1"/>
    <col min="12294" max="12294" width="12.5703125" style="26" customWidth="1"/>
    <col min="12295" max="12295" width="11" style="26" bestFit="1" customWidth="1"/>
    <col min="12296" max="12296" width="14.7109375" style="26" customWidth="1"/>
    <col min="12297" max="12297" width="52.85546875" style="26" customWidth="1"/>
    <col min="12298" max="12298" width="14.42578125" style="26" customWidth="1"/>
    <col min="12299" max="12299" width="10.7109375" style="26" customWidth="1"/>
    <col min="12300" max="12300" width="20.5703125" style="26" customWidth="1"/>
    <col min="12301" max="12301" width="15.140625" style="26" customWidth="1"/>
    <col min="12302" max="12302" width="14.42578125" style="26" bestFit="1" customWidth="1"/>
    <col min="12303" max="12303" width="15.140625" style="26" customWidth="1"/>
    <col min="12304" max="12308" width="5.7109375" style="26" customWidth="1"/>
    <col min="12309" max="12309" width="6.7109375" style="26" customWidth="1"/>
    <col min="12310" max="12314" width="5.7109375" style="26" customWidth="1"/>
    <col min="12315" max="12315" width="6.7109375" style="26" customWidth="1"/>
    <col min="12316" max="12320" width="5.7109375" style="26" customWidth="1"/>
    <col min="12321" max="12329" width="6.7109375" style="26" customWidth="1"/>
    <col min="12330" max="12347" width="5.7109375" style="26" customWidth="1"/>
    <col min="12348" max="12348" width="6.7109375" style="26" customWidth="1"/>
    <col min="12349" max="12353" width="5.7109375" style="26" customWidth="1"/>
    <col min="12354" max="12354" width="52.7109375" style="26" customWidth="1"/>
    <col min="12355" max="12359" width="5.7109375" style="26" customWidth="1"/>
    <col min="12360" max="12360" width="6.7109375" style="26" customWidth="1"/>
    <col min="12361" max="12365" width="5.7109375" style="26" customWidth="1"/>
    <col min="12366" max="12366" width="6.7109375" style="26" customWidth="1"/>
    <col min="12367" max="12378" width="5.7109375" style="26" customWidth="1"/>
    <col min="12379" max="12544" width="11.42578125" style="26"/>
    <col min="12545" max="12545" width="33.42578125" style="26" customWidth="1"/>
    <col min="12546" max="12546" width="11.42578125" style="26" customWidth="1"/>
    <col min="12547" max="12547" width="14.28515625" style="26" customWidth="1"/>
    <col min="12548" max="12548" width="25.5703125" style="26" customWidth="1"/>
    <col min="12549" max="12549" width="14.28515625" style="26" customWidth="1"/>
    <col min="12550" max="12550" width="12.5703125" style="26" customWidth="1"/>
    <col min="12551" max="12551" width="11" style="26" bestFit="1" customWidth="1"/>
    <col min="12552" max="12552" width="14.7109375" style="26" customWidth="1"/>
    <col min="12553" max="12553" width="52.85546875" style="26" customWidth="1"/>
    <col min="12554" max="12554" width="14.42578125" style="26" customWidth="1"/>
    <col min="12555" max="12555" width="10.7109375" style="26" customWidth="1"/>
    <col min="12556" max="12556" width="20.5703125" style="26" customWidth="1"/>
    <col min="12557" max="12557" width="15.140625" style="26" customWidth="1"/>
    <col min="12558" max="12558" width="14.42578125" style="26" bestFit="1" customWidth="1"/>
    <col min="12559" max="12559" width="15.140625" style="26" customWidth="1"/>
    <col min="12560" max="12564" width="5.7109375" style="26" customWidth="1"/>
    <col min="12565" max="12565" width="6.7109375" style="26" customWidth="1"/>
    <col min="12566" max="12570" width="5.7109375" style="26" customWidth="1"/>
    <col min="12571" max="12571" width="6.7109375" style="26" customWidth="1"/>
    <col min="12572" max="12576" width="5.7109375" style="26" customWidth="1"/>
    <col min="12577" max="12585" width="6.7109375" style="26" customWidth="1"/>
    <col min="12586" max="12603" width="5.7109375" style="26" customWidth="1"/>
    <col min="12604" max="12604" width="6.7109375" style="26" customWidth="1"/>
    <col min="12605" max="12609" width="5.7109375" style="26" customWidth="1"/>
    <col min="12610" max="12610" width="52.7109375" style="26" customWidth="1"/>
    <col min="12611" max="12615" width="5.7109375" style="26" customWidth="1"/>
    <col min="12616" max="12616" width="6.7109375" style="26" customWidth="1"/>
    <col min="12617" max="12621" width="5.7109375" style="26" customWidth="1"/>
    <col min="12622" max="12622" width="6.7109375" style="26" customWidth="1"/>
    <col min="12623" max="12634" width="5.7109375" style="26" customWidth="1"/>
    <col min="12635" max="12800" width="11.42578125" style="26"/>
    <col min="12801" max="12801" width="33.42578125" style="26" customWidth="1"/>
    <col min="12802" max="12802" width="11.42578125" style="26" customWidth="1"/>
    <col min="12803" max="12803" width="14.28515625" style="26" customWidth="1"/>
    <col min="12804" max="12804" width="25.5703125" style="26" customWidth="1"/>
    <col min="12805" max="12805" width="14.28515625" style="26" customWidth="1"/>
    <col min="12806" max="12806" width="12.5703125" style="26" customWidth="1"/>
    <col min="12807" max="12807" width="11" style="26" bestFit="1" customWidth="1"/>
    <col min="12808" max="12808" width="14.7109375" style="26" customWidth="1"/>
    <col min="12809" max="12809" width="52.85546875" style="26" customWidth="1"/>
    <col min="12810" max="12810" width="14.42578125" style="26" customWidth="1"/>
    <col min="12811" max="12811" width="10.7109375" style="26" customWidth="1"/>
    <col min="12812" max="12812" width="20.5703125" style="26" customWidth="1"/>
    <col min="12813" max="12813" width="15.140625" style="26" customWidth="1"/>
    <col min="12814" max="12814" width="14.42578125" style="26" bestFit="1" customWidth="1"/>
    <col min="12815" max="12815" width="15.140625" style="26" customWidth="1"/>
    <col min="12816" max="12820" width="5.7109375" style="26" customWidth="1"/>
    <col min="12821" max="12821" width="6.7109375" style="26" customWidth="1"/>
    <col min="12822" max="12826" width="5.7109375" style="26" customWidth="1"/>
    <col min="12827" max="12827" width="6.7109375" style="26" customWidth="1"/>
    <col min="12828" max="12832" width="5.7109375" style="26" customWidth="1"/>
    <col min="12833" max="12841" width="6.7109375" style="26" customWidth="1"/>
    <col min="12842" max="12859" width="5.7109375" style="26" customWidth="1"/>
    <col min="12860" max="12860" width="6.7109375" style="26" customWidth="1"/>
    <col min="12861" max="12865" width="5.7109375" style="26" customWidth="1"/>
    <col min="12866" max="12866" width="52.7109375" style="26" customWidth="1"/>
    <col min="12867" max="12871" width="5.7109375" style="26" customWidth="1"/>
    <col min="12872" max="12872" width="6.7109375" style="26" customWidth="1"/>
    <col min="12873" max="12877" width="5.7109375" style="26" customWidth="1"/>
    <col min="12878" max="12878" width="6.7109375" style="26" customWidth="1"/>
    <col min="12879" max="12890" width="5.7109375" style="26" customWidth="1"/>
    <col min="12891" max="13056" width="11.42578125" style="26"/>
    <col min="13057" max="13057" width="33.42578125" style="26" customWidth="1"/>
    <col min="13058" max="13058" width="11.42578125" style="26" customWidth="1"/>
    <col min="13059" max="13059" width="14.28515625" style="26" customWidth="1"/>
    <col min="13060" max="13060" width="25.5703125" style="26" customWidth="1"/>
    <col min="13061" max="13061" width="14.28515625" style="26" customWidth="1"/>
    <col min="13062" max="13062" width="12.5703125" style="26" customWidth="1"/>
    <col min="13063" max="13063" width="11" style="26" bestFit="1" customWidth="1"/>
    <col min="13064" max="13064" width="14.7109375" style="26" customWidth="1"/>
    <col min="13065" max="13065" width="52.85546875" style="26" customWidth="1"/>
    <col min="13066" max="13066" width="14.42578125" style="26" customWidth="1"/>
    <col min="13067" max="13067" width="10.7109375" style="26" customWidth="1"/>
    <col min="13068" max="13068" width="20.5703125" style="26" customWidth="1"/>
    <col min="13069" max="13069" width="15.140625" style="26" customWidth="1"/>
    <col min="13070" max="13070" width="14.42578125" style="26" bestFit="1" customWidth="1"/>
    <col min="13071" max="13071" width="15.140625" style="26" customWidth="1"/>
    <col min="13072" max="13076" width="5.7109375" style="26" customWidth="1"/>
    <col min="13077" max="13077" width="6.7109375" style="26" customWidth="1"/>
    <col min="13078" max="13082" width="5.7109375" style="26" customWidth="1"/>
    <col min="13083" max="13083" width="6.7109375" style="26" customWidth="1"/>
    <col min="13084" max="13088" width="5.7109375" style="26" customWidth="1"/>
    <col min="13089" max="13097" width="6.7109375" style="26" customWidth="1"/>
    <col min="13098" max="13115" width="5.7109375" style="26" customWidth="1"/>
    <col min="13116" max="13116" width="6.7109375" style="26" customWidth="1"/>
    <col min="13117" max="13121" width="5.7109375" style="26" customWidth="1"/>
    <col min="13122" max="13122" width="52.7109375" style="26" customWidth="1"/>
    <col min="13123" max="13127" width="5.7109375" style="26" customWidth="1"/>
    <col min="13128" max="13128" width="6.7109375" style="26" customWidth="1"/>
    <col min="13129" max="13133" width="5.7109375" style="26" customWidth="1"/>
    <col min="13134" max="13134" width="6.7109375" style="26" customWidth="1"/>
    <col min="13135" max="13146" width="5.7109375" style="26" customWidth="1"/>
    <col min="13147" max="13312" width="11.42578125" style="26"/>
    <col min="13313" max="13313" width="33.42578125" style="26" customWidth="1"/>
    <col min="13314" max="13314" width="11.42578125" style="26" customWidth="1"/>
    <col min="13315" max="13315" width="14.28515625" style="26" customWidth="1"/>
    <col min="13316" max="13316" width="25.5703125" style="26" customWidth="1"/>
    <col min="13317" max="13317" width="14.28515625" style="26" customWidth="1"/>
    <col min="13318" max="13318" width="12.5703125" style="26" customWidth="1"/>
    <col min="13319" max="13319" width="11" style="26" bestFit="1" customWidth="1"/>
    <col min="13320" max="13320" width="14.7109375" style="26" customWidth="1"/>
    <col min="13321" max="13321" width="52.85546875" style="26" customWidth="1"/>
    <col min="13322" max="13322" width="14.42578125" style="26" customWidth="1"/>
    <col min="13323" max="13323" width="10.7109375" style="26" customWidth="1"/>
    <col min="13324" max="13324" width="20.5703125" style="26" customWidth="1"/>
    <col min="13325" max="13325" width="15.140625" style="26" customWidth="1"/>
    <col min="13326" max="13326" width="14.42578125" style="26" bestFit="1" customWidth="1"/>
    <col min="13327" max="13327" width="15.140625" style="26" customWidth="1"/>
    <col min="13328" max="13332" width="5.7109375" style="26" customWidth="1"/>
    <col min="13333" max="13333" width="6.7109375" style="26" customWidth="1"/>
    <col min="13334" max="13338" width="5.7109375" style="26" customWidth="1"/>
    <col min="13339" max="13339" width="6.7109375" style="26" customWidth="1"/>
    <col min="13340" max="13344" width="5.7109375" style="26" customWidth="1"/>
    <col min="13345" max="13353" width="6.7109375" style="26" customWidth="1"/>
    <col min="13354" max="13371" width="5.7109375" style="26" customWidth="1"/>
    <col min="13372" max="13372" width="6.7109375" style="26" customWidth="1"/>
    <col min="13373" max="13377" width="5.7109375" style="26" customWidth="1"/>
    <col min="13378" max="13378" width="52.7109375" style="26" customWidth="1"/>
    <col min="13379" max="13383" width="5.7109375" style="26" customWidth="1"/>
    <col min="13384" max="13384" width="6.7109375" style="26" customWidth="1"/>
    <col min="13385" max="13389" width="5.7109375" style="26" customWidth="1"/>
    <col min="13390" max="13390" width="6.7109375" style="26" customWidth="1"/>
    <col min="13391" max="13402" width="5.7109375" style="26" customWidth="1"/>
    <col min="13403" max="13568" width="11.42578125" style="26"/>
    <col min="13569" max="13569" width="33.42578125" style="26" customWidth="1"/>
    <col min="13570" max="13570" width="11.42578125" style="26" customWidth="1"/>
    <col min="13571" max="13571" width="14.28515625" style="26" customWidth="1"/>
    <col min="13572" max="13572" width="25.5703125" style="26" customWidth="1"/>
    <col min="13573" max="13573" width="14.28515625" style="26" customWidth="1"/>
    <col min="13574" max="13574" width="12.5703125" style="26" customWidth="1"/>
    <col min="13575" max="13575" width="11" style="26" bestFit="1" customWidth="1"/>
    <col min="13576" max="13576" width="14.7109375" style="26" customWidth="1"/>
    <col min="13577" max="13577" width="52.85546875" style="26" customWidth="1"/>
    <col min="13578" max="13578" width="14.42578125" style="26" customWidth="1"/>
    <col min="13579" max="13579" width="10.7109375" style="26" customWidth="1"/>
    <col min="13580" max="13580" width="20.5703125" style="26" customWidth="1"/>
    <col min="13581" max="13581" width="15.140625" style="26" customWidth="1"/>
    <col min="13582" max="13582" width="14.42578125" style="26" bestFit="1" customWidth="1"/>
    <col min="13583" max="13583" width="15.140625" style="26" customWidth="1"/>
    <col min="13584" max="13588" width="5.7109375" style="26" customWidth="1"/>
    <col min="13589" max="13589" width="6.7109375" style="26" customWidth="1"/>
    <col min="13590" max="13594" width="5.7109375" style="26" customWidth="1"/>
    <col min="13595" max="13595" width="6.7109375" style="26" customWidth="1"/>
    <col min="13596" max="13600" width="5.7109375" style="26" customWidth="1"/>
    <col min="13601" max="13609" width="6.7109375" style="26" customWidth="1"/>
    <col min="13610" max="13627" width="5.7109375" style="26" customWidth="1"/>
    <col min="13628" max="13628" width="6.7109375" style="26" customWidth="1"/>
    <col min="13629" max="13633" width="5.7109375" style="26" customWidth="1"/>
    <col min="13634" max="13634" width="52.7109375" style="26" customWidth="1"/>
    <col min="13635" max="13639" width="5.7109375" style="26" customWidth="1"/>
    <col min="13640" max="13640" width="6.7109375" style="26" customWidth="1"/>
    <col min="13641" max="13645" width="5.7109375" style="26" customWidth="1"/>
    <col min="13646" max="13646" width="6.7109375" style="26" customWidth="1"/>
    <col min="13647" max="13658" width="5.7109375" style="26" customWidth="1"/>
    <col min="13659" max="13824" width="11.42578125" style="26"/>
    <col min="13825" max="13825" width="33.42578125" style="26" customWidth="1"/>
    <col min="13826" max="13826" width="11.42578125" style="26" customWidth="1"/>
    <col min="13827" max="13827" width="14.28515625" style="26" customWidth="1"/>
    <col min="13828" max="13828" width="25.5703125" style="26" customWidth="1"/>
    <col min="13829" max="13829" width="14.28515625" style="26" customWidth="1"/>
    <col min="13830" max="13830" width="12.5703125" style="26" customWidth="1"/>
    <col min="13831" max="13831" width="11" style="26" bestFit="1" customWidth="1"/>
    <col min="13832" max="13832" width="14.7109375" style="26" customWidth="1"/>
    <col min="13833" max="13833" width="52.85546875" style="26" customWidth="1"/>
    <col min="13834" max="13834" width="14.42578125" style="26" customWidth="1"/>
    <col min="13835" max="13835" width="10.7109375" style="26" customWidth="1"/>
    <col min="13836" max="13836" width="20.5703125" style="26" customWidth="1"/>
    <col min="13837" max="13837" width="15.140625" style="26" customWidth="1"/>
    <col min="13838" max="13838" width="14.42578125" style="26" bestFit="1" customWidth="1"/>
    <col min="13839" max="13839" width="15.140625" style="26" customWidth="1"/>
    <col min="13840" max="13844" width="5.7109375" style="26" customWidth="1"/>
    <col min="13845" max="13845" width="6.7109375" style="26" customWidth="1"/>
    <col min="13846" max="13850" width="5.7109375" style="26" customWidth="1"/>
    <col min="13851" max="13851" width="6.7109375" style="26" customWidth="1"/>
    <col min="13852" max="13856" width="5.7109375" style="26" customWidth="1"/>
    <col min="13857" max="13865" width="6.7109375" style="26" customWidth="1"/>
    <col min="13866" max="13883" width="5.7109375" style="26" customWidth="1"/>
    <col min="13884" max="13884" width="6.7109375" style="26" customWidth="1"/>
    <col min="13885" max="13889" width="5.7109375" style="26" customWidth="1"/>
    <col min="13890" max="13890" width="52.7109375" style="26" customWidth="1"/>
    <col min="13891" max="13895" width="5.7109375" style="26" customWidth="1"/>
    <col min="13896" max="13896" width="6.7109375" style="26" customWidth="1"/>
    <col min="13897" max="13901" width="5.7109375" style="26" customWidth="1"/>
    <col min="13902" max="13902" width="6.7109375" style="26" customWidth="1"/>
    <col min="13903" max="13914" width="5.7109375" style="26" customWidth="1"/>
    <col min="13915" max="14080" width="11.42578125" style="26"/>
    <col min="14081" max="14081" width="33.42578125" style="26" customWidth="1"/>
    <col min="14082" max="14082" width="11.42578125" style="26" customWidth="1"/>
    <col min="14083" max="14083" width="14.28515625" style="26" customWidth="1"/>
    <col min="14084" max="14084" width="25.5703125" style="26" customWidth="1"/>
    <col min="14085" max="14085" width="14.28515625" style="26" customWidth="1"/>
    <col min="14086" max="14086" width="12.5703125" style="26" customWidth="1"/>
    <col min="14087" max="14087" width="11" style="26" bestFit="1" customWidth="1"/>
    <col min="14088" max="14088" width="14.7109375" style="26" customWidth="1"/>
    <col min="14089" max="14089" width="52.85546875" style="26" customWidth="1"/>
    <col min="14090" max="14090" width="14.42578125" style="26" customWidth="1"/>
    <col min="14091" max="14091" width="10.7109375" style="26" customWidth="1"/>
    <col min="14092" max="14092" width="20.5703125" style="26" customWidth="1"/>
    <col min="14093" max="14093" width="15.140625" style="26" customWidth="1"/>
    <col min="14094" max="14094" width="14.42578125" style="26" bestFit="1" customWidth="1"/>
    <col min="14095" max="14095" width="15.140625" style="26" customWidth="1"/>
    <col min="14096" max="14100" width="5.7109375" style="26" customWidth="1"/>
    <col min="14101" max="14101" width="6.7109375" style="26" customWidth="1"/>
    <col min="14102" max="14106" width="5.7109375" style="26" customWidth="1"/>
    <col min="14107" max="14107" width="6.7109375" style="26" customWidth="1"/>
    <col min="14108" max="14112" width="5.7109375" style="26" customWidth="1"/>
    <col min="14113" max="14121" width="6.7109375" style="26" customWidth="1"/>
    <col min="14122" max="14139" width="5.7109375" style="26" customWidth="1"/>
    <col min="14140" max="14140" width="6.7109375" style="26" customWidth="1"/>
    <col min="14141" max="14145" width="5.7109375" style="26" customWidth="1"/>
    <col min="14146" max="14146" width="52.7109375" style="26" customWidth="1"/>
    <col min="14147" max="14151" width="5.7109375" style="26" customWidth="1"/>
    <col min="14152" max="14152" width="6.7109375" style="26" customWidth="1"/>
    <col min="14153" max="14157" width="5.7109375" style="26" customWidth="1"/>
    <col min="14158" max="14158" width="6.7109375" style="26" customWidth="1"/>
    <col min="14159" max="14170" width="5.7109375" style="26" customWidth="1"/>
    <col min="14171" max="14336" width="11.42578125" style="26"/>
    <col min="14337" max="14337" width="33.42578125" style="26" customWidth="1"/>
    <col min="14338" max="14338" width="11.42578125" style="26" customWidth="1"/>
    <col min="14339" max="14339" width="14.28515625" style="26" customWidth="1"/>
    <col min="14340" max="14340" width="25.5703125" style="26" customWidth="1"/>
    <col min="14341" max="14341" width="14.28515625" style="26" customWidth="1"/>
    <col min="14342" max="14342" width="12.5703125" style="26" customWidth="1"/>
    <col min="14343" max="14343" width="11" style="26" bestFit="1" customWidth="1"/>
    <col min="14344" max="14344" width="14.7109375" style="26" customWidth="1"/>
    <col min="14345" max="14345" width="52.85546875" style="26" customWidth="1"/>
    <col min="14346" max="14346" width="14.42578125" style="26" customWidth="1"/>
    <col min="14347" max="14347" width="10.7109375" style="26" customWidth="1"/>
    <col min="14348" max="14348" width="20.5703125" style="26" customWidth="1"/>
    <col min="14349" max="14349" width="15.140625" style="26" customWidth="1"/>
    <col min="14350" max="14350" width="14.42578125" style="26" bestFit="1" customWidth="1"/>
    <col min="14351" max="14351" width="15.140625" style="26" customWidth="1"/>
    <col min="14352" max="14356" width="5.7109375" style="26" customWidth="1"/>
    <col min="14357" max="14357" width="6.7109375" style="26" customWidth="1"/>
    <col min="14358" max="14362" width="5.7109375" style="26" customWidth="1"/>
    <col min="14363" max="14363" width="6.7109375" style="26" customWidth="1"/>
    <col min="14364" max="14368" width="5.7109375" style="26" customWidth="1"/>
    <col min="14369" max="14377" width="6.7109375" style="26" customWidth="1"/>
    <col min="14378" max="14395" width="5.7109375" style="26" customWidth="1"/>
    <col min="14396" max="14396" width="6.7109375" style="26" customWidth="1"/>
    <col min="14397" max="14401" width="5.7109375" style="26" customWidth="1"/>
    <col min="14402" max="14402" width="52.7109375" style="26" customWidth="1"/>
    <col min="14403" max="14407" width="5.7109375" style="26" customWidth="1"/>
    <col min="14408" max="14408" width="6.7109375" style="26" customWidth="1"/>
    <col min="14409" max="14413" width="5.7109375" style="26" customWidth="1"/>
    <col min="14414" max="14414" width="6.7109375" style="26" customWidth="1"/>
    <col min="14415" max="14426" width="5.7109375" style="26" customWidth="1"/>
    <col min="14427" max="14592" width="11.42578125" style="26"/>
    <col min="14593" max="14593" width="33.42578125" style="26" customWidth="1"/>
    <col min="14594" max="14594" width="11.42578125" style="26" customWidth="1"/>
    <col min="14595" max="14595" width="14.28515625" style="26" customWidth="1"/>
    <col min="14596" max="14596" width="25.5703125" style="26" customWidth="1"/>
    <col min="14597" max="14597" width="14.28515625" style="26" customWidth="1"/>
    <col min="14598" max="14598" width="12.5703125" style="26" customWidth="1"/>
    <col min="14599" max="14599" width="11" style="26" bestFit="1" customWidth="1"/>
    <col min="14600" max="14600" width="14.7109375" style="26" customWidth="1"/>
    <col min="14601" max="14601" width="52.85546875" style="26" customWidth="1"/>
    <col min="14602" max="14602" width="14.42578125" style="26" customWidth="1"/>
    <col min="14603" max="14603" width="10.7109375" style="26" customWidth="1"/>
    <col min="14604" max="14604" width="20.5703125" style="26" customWidth="1"/>
    <col min="14605" max="14605" width="15.140625" style="26" customWidth="1"/>
    <col min="14606" max="14606" width="14.42578125" style="26" bestFit="1" customWidth="1"/>
    <col min="14607" max="14607" width="15.140625" style="26" customWidth="1"/>
    <col min="14608" max="14612" width="5.7109375" style="26" customWidth="1"/>
    <col min="14613" max="14613" width="6.7109375" style="26" customWidth="1"/>
    <col min="14614" max="14618" width="5.7109375" style="26" customWidth="1"/>
    <col min="14619" max="14619" width="6.7109375" style="26" customWidth="1"/>
    <col min="14620" max="14624" width="5.7109375" style="26" customWidth="1"/>
    <col min="14625" max="14633" width="6.7109375" style="26" customWidth="1"/>
    <col min="14634" max="14651" width="5.7109375" style="26" customWidth="1"/>
    <col min="14652" max="14652" width="6.7109375" style="26" customWidth="1"/>
    <col min="14653" max="14657" width="5.7109375" style="26" customWidth="1"/>
    <col min="14658" max="14658" width="52.7109375" style="26" customWidth="1"/>
    <col min="14659" max="14663" width="5.7109375" style="26" customWidth="1"/>
    <col min="14664" max="14664" width="6.7109375" style="26" customWidth="1"/>
    <col min="14665" max="14669" width="5.7109375" style="26" customWidth="1"/>
    <col min="14670" max="14670" width="6.7109375" style="26" customWidth="1"/>
    <col min="14671" max="14682" width="5.7109375" style="26" customWidth="1"/>
    <col min="14683" max="14848" width="11.42578125" style="26"/>
    <col min="14849" max="14849" width="33.42578125" style="26" customWidth="1"/>
    <col min="14850" max="14850" width="11.42578125" style="26" customWidth="1"/>
    <col min="14851" max="14851" width="14.28515625" style="26" customWidth="1"/>
    <col min="14852" max="14852" width="25.5703125" style="26" customWidth="1"/>
    <col min="14853" max="14853" width="14.28515625" style="26" customWidth="1"/>
    <col min="14854" max="14854" width="12.5703125" style="26" customWidth="1"/>
    <col min="14855" max="14855" width="11" style="26" bestFit="1" customWidth="1"/>
    <col min="14856" max="14856" width="14.7109375" style="26" customWidth="1"/>
    <col min="14857" max="14857" width="52.85546875" style="26" customWidth="1"/>
    <col min="14858" max="14858" width="14.42578125" style="26" customWidth="1"/>
    <col min="14859" max="14859" width="10.7109375" style="26" customWidth="1"/>
    <col min="14860" max="14860" width="20.5703125" style="26" customWidth="1"/>
    <col min="14861" max="14861" width="15.140625" style="26" customWidth="1"/>
    <col min="14862" max="14862" width="14.42578125" style="26" bestFit="1" customWidth="1"/>
    <col min="14863" max="14863" width="15.140625" style="26" customWidth="1"/>
    <col min="14864" max="14868" width="5.7109375" style="26" customWidth="1"/>
    <col min="14869" max="14869" width="6.7109375" style="26" customWidth="1"/>
    <col min="14870" max="14874" width="5.7109375" style="26" customWidth="1"/>
    <col min="14875" max="14875" width="6.7109375" style="26" customWidth="1"/>
    <col min="14876" max="14880" width="5.7109375" style="26" customWidth="1"/>
    <col min="14881" max="14889" width="6.7109375" style="26" customWidth="1"/>
    <col min="14890" max="14907" width="5.7109375" style="26" customWidth="1"/>
    <col min="14908" max="14908" width="6.7109375" style="26" customWidth="1"/>
    <col min="14909" max="14913" width="5.7109375" style="26" customWidth="1"/>
    <col min="14914" max="14914" width="52.7109375" style="26" customWidth="1"/>
    <col min="14915" max="14919" width="5.7109375" style="26" customWidth="1"/>
    <col min="14920" max="14920" width="6.7109375" style="26" customWidth="1"/>
    <col min="14921" max="14925" width="5.7109375" style="26" customWidth="1"/>
    <col min="14926" max="14926" width="6.7109375" style="26" customWidth="1"/>
    <col min="14927" max="14938" width="5.7109375" style="26" customWidth="1"/>
    <col min="14939" max="15104" width="11.42578125" style="26"/>
    <col min="15105" max="15105" width="33.42578125" style="26" customWidth="1"/>
    <col min="15106" max="15106" width="11.42578125" style="26" customWidth="1"/>
    <col min="15107" max="15107" width="14.28515625" style="26" customWidth="1"/>
    <col min="15108" max="15108" width="25.5703125" style="26" customWidth="1"/>
    <col min="15109" max="15109" width="14.28515625" style="26" customWidth="1"/>
    <col min="15110" max="15110" width="12.5703125" style="26" customWidth="1"/>
    <col min="15111" max="15111" width="11" style="26" bestFit="1" customWidth="1"/>
    <col min="15112" max="15112" width="14.7109375" style="26" customWidth="1"/>
    <col min="15113" max="15113" width="52.85546875" style="26" customWidth="1"/>
    <col min="15114" max="15114" width="14.42578125" style="26" customWidth="1"/>
    <col min="15115" max="15115" width="10.7109375" style="26" customWidth="1"/>
    <col min="15116" max="15116" width="20.5703125" style="26" customWidth="1"/>
    <col min="15117" max="15117" width="15.140625" style="26" customWidth="1"/>
    <col min="15118" max="15118" width="14.42578125" style="26" bestFit="1" customWidth="1"/>
    <col min="15119" max="15119" width="15.140625" style="26" customWidth="1"/>
    <col min="15120" max="15124" width="5.7109375" style="26" customWidth="1"/>
    <col min="15125" max="15125" width="6.7109375" style="26" customWidth="1"/>
    <col min="15126" max="15130" width="5.7109375" style="26" customWidth="1"/>
    <col min="15131" max="15131" width="6.7109375" style="26" customWidth="1"/>
    <col min="15132" max="15136" width="5.7109375" style="26" customWidth="1"/>
    <col min="15137" max="15145" width="6.7109375" style="26" customWidth="1"/>
    <col min="15146" max="15163" width="5.7109375" style="26" customWidth="1"/>
    <col min="15164" max="15164" width="6.7109375" style="26" customWidth="1"/>
    <col min="15165" max="15169" width="5.7109375" style="26" customWidth="1"/>
    <col min="15170" max="15170" width="52.7109375" style="26" customWidth="1"/>
    <col min="15171" max="15175" width="5.7109375" style="26" customWidth="1"/>
    <col min="15176" max="15176" width="6.7109375" style="26" customWidth="1"/>
    <col min="15177" max="15181" width="5.7109375" style="26" customWidth="1"/>
    <col min="15182" max="15182" width="6.7109375" style="26" customWidth="1"/>
    <col min="15183" max="15194" width="5.7109375" style="26" customWidth="1"/>
    <col min="15195" max="15360" width="11.42578125" style="26"/>
    <col min="15361" max="15361" width="33.42578125" style="26" customWidth="1"/>
    <col min="15362" max="15362" width="11.42578125" style="26" customWidth="1"/>
    <col min="15363" max="15363" width="14.28515625" style="26" customWidth="1"/>
    <col min="15364" max="15364" width="25.5703125" style="26" customWidth="1"/>
    <col min="15365" max="15365" width="14.28515625" style="26" customWidth="1"/>
    <col min="15366" max="15366" width="12.5703125" style="26" customWidth="1"/>
    <col min="15367" max="15367" width="11" style="26" bestFit="1" customWidth="1"/>
    <col min="15368" max="15368" width="14.7109375" style="26" customWidth="1"/>
    <col min="15369" max="15369" width="52.85546875" style="26" customWidth="1"/>
    <col min="15370" max="15370" width="14.42578125" style="26" customWidth="1"/>
    <col min="15371" max="15371" width="10.7109375" style="26" customWidth="1"/>
    <col min="15372" max="15372" width="20.5703125" style="26" customWidth="1"/>
    <col min="15373" max="15373" width="15.140625" style="26" customWidth="1"/>
    <col min="15374" max="15374" width="14.42578125" style="26" bestFit="1" customWidth="1"/>
    <col min="15375" max="15375" width="15.140625" style="26" customWidth="1"/>
    <col min="15376" max="15380" width="5.7109375" style="26" customWidth="1"/>
    <col min="15381" max="15381" width="6.7109375" style="26" customWidth="1"/>
    <col min="15382" max="15386" width="5.7109375" style="26" customWidth="1"/>
    <col min="15387" max="15387" width="6.7109375" style="26" customWidth="1"/>
    <col min="15388" max="15392" width="5.7109375" style="26" customWidth="1"/>
    <col min="15393" max="15401" width="6.7109375" style="26" customWidth="1"/>
    <col min="15402" max="15419" width="5.7109375" style="26" customWidth="1"/>
    <col min="15420" max="15420" width="6.7109375" style="26" customWidth="1"/>
    <col min="15421" max="15425" width="5.7109375" style="26" customWidth="1"/>
    <col min="15426" max="15426" width="52.7109375" style="26" customWidth="1"/>
    <col min="15427" max="15431" width="5.7109375" style="26" customWidth="1"/>
    <col min="15432" max="15432" width="6.7109375" style="26" customWidth="1"/>
    <col min="15433" max="15437" width="5.7109375" style="26" customWidth="1"/>
    <col min="15438" max="15438" width="6.7109375" style="26" customWidth="1"/>
    <col min="15439" max="15450" width="5.7109375" style="26" customWidth="1"/>
    <col min="15451" max="15616" width="11.42578125" style="26"/>
    <col min="15617" max="15617" width="33.42578125" style="26" customWidth="1"/>
    <col min="15618" max="15618" width="11.42578125" style="26" customWidth="1"/>
    <col min="15619" max="15619" width="14.28515625" style="26" customWidth="1"/>
    <col min="15620" max="15620" width="25.5703125" style="26" customWidth="1"/>
    <col min="15621" max="15621" width="14.28515625" style="26" customWidth="1"/>
    <col min="15622" max="15622" width="12.5703125" style="26" customWidth="1"/>
    <col min="15623" max="15623" width="11" style="26" bestFit="1" customWidth="1"/>
    <col min="15624" max="15624" width="14.7109375" style="26" customWidth="1"/>
    <col min="15625" max="15625" width="52.85546875" style="26" customWidth="1"/>
    <col min="15626" max="15626" width="14.42578125" style="26" customWidth="1"/>
    <col min="15627" max="15627" width="10.7109375" style="26" customWidth="1"/>
    <col min="15628" max="15628" width="20.5703125" style="26" customWidth="1"/>
    <col min="15629" max="15629" width="15.140625" style="26" customWidth="1"/>
    <col min="15630" max="15630" width="14.42578125" style="26" bestFit="1" customWidth="1"/>
    <col min="15631" max="15631" width="15.140625" style="26" customWidth="1"/>
    <col min="15632" max="15636" width="5.7109375" style="26" customWidth="1"/>
    <col min="15637" max="15637" width="6.7109375" style="26" customWidth="1"/>
    <col min="15638" max="15642" width="5.7109375" style="26" customWidth="1"/>
    <col min="15643" max="15643" width="6.7109375" style="26" customWidth="1"/>
    <col min="15644" max="15648" width="5.7109375" style="26" customWidth="1"/>
    <col min="15649" max="15657" width="6.7109375" style="26" customWidth="1"/>
    <col min="15658" max="15675" width="5.7109375" style="26" customWidth="1"/>
    <col min="15676" max="15676" width="6.7109375" style="26" customWidth="1"/>
    <col min="15677" max="15681" width="5.7109375" style="26" customWidth="1"/>
    <col min="15682" max="15682" width="52.7109375" style="26" customWidth="1"/>
    <col min="15683" max="15687" width="5.7109375" style="26" customWidth="1"/>
    <col min="15688" max="15688" width="6.7109375" style="26" customWidth="1"/>
    <col min="15689" max="15693" width="5.7109375" style="26" customWidth="1"/>
    <col min="15694" max="15694" width="6.7109375" style="26" customWidth="1"/>
    <col min="15695" max="15706" width="5.7109375" style="26" customWidth="1"/>
    <col min="15707" max="15872" width="11.42578125" style="26"/>
    <col min="15873" max="15873" width="33.42578125" style="26" customWidth="1"/>
    <col min="15874" max="15874" width="11.42578125" style="26" customWidth="1"/>
    <col min="15875" max="15875" width="14.28515625" style="26" customWidth="1"/>
    <col min="15876" max="15876" width="25.5703125" style="26" customWidth="1"/>
    <col min="15877" max="15877" width="14.28515625" style="26" customWidth="1"/>
    <col min="15878" max="15878" width="12.5703125" style="26" customWidth="1"/>
    <col min="15879" max="15879" width="11" style="26" bestFit="1" customWidth="1"/>
    <col min="15880" max="15880" width="14.7109375" style="26" customWidth="1"/>
    <col min="15881" max="15881" width="52.85546875" style="26" customWidth="1"/>
    <col min="15882" max="15882" width="14.42578125" style="26" customWidth="1"/>
    <col min="15883" max="15883" width="10.7109375" style="26" customWidth="1"/>
    <col min="15884" max="15884" width="20.5703125" style="26" customWidth="1"/>
    <col min="15885" max="15885" width="15.140625" style="26" customWidth="1"/>
    <col min="15886" max="15886" width="14.42578125" style="26" bestFit="1" customWidth="1"/>
    <col min="15887" max="15887" width="15.140625" style="26" customWidth="1"/>
    <col min="15888" max="15892" width="5.7109375" style="26" customWidth="1"/>
    <col min="15893" max="15893" width="6.7109375" style="26" customWidth="1"/>
    <col min="15894" max="15898" width="5.7109375" style="26" customWidth="1"/>
    <col min="15899" max="15899" width="6.7109375" style="26" customWidth="1"/>
    <col min="15900" max="15904" width="5.7109375" style="26" customWidth="1"/>
    <col min="15905" max="15913" width="6.7109375" style="26" customWidth="1"/>
    <col min="15914" max="15931" width="5.7109375" style="26" customWidth="1"/>
    <col min="15932" max="15932" width="6.7109375" style="26" customWidth="1"/>
    <col min="15933" max="15937" width="5.7109375" style="26" customWidth="1"/>
    <col min="15938" max="15938" width="52.7109375" style="26" customWidth="1"/>
    <col min="15939" max="15943" width="5.7109375" style="26" customWidth="1"/>
    <col min="15944" max="15944" width="6.7109375" style="26" customWidth="1"/>
    <col min="15945" max="15949" width="5.7109375" style="26" customWidth="1"/>
    <col min="15950" max="15950" width="6.7109375" style="26" customWidth="1"/>
    <col min="15951" max="15962" width="5.7109375" style="26" customWidth="1"/>
    <col min="15963" max="16128" width="11.42578125" style="26"/>
    <col min="16129" max="16129" width="33.42578125" style="26" customWidth="1"/>
    <col min="16130" max="16130" width="11.42578125" style="26" customWidth="1"/>
    <col min="16131" max="16131" width="14.28515625" style="26" customWidth="1"/>
    <col min="16132" max="16132" width="25.5703125" style="26" customWidth="1"/>
    <col min="16133" max="16133" width="14.28515625" style="26" customWidth="1"/>
    <col min="16134" max="16134" width="12.5703125" style="26" customWidth="1"/>
    <col min="16135" max="16135" width="11" style="26" bestFit="1" customWidth="1"/>
    <col min="16136" max="16136" width="14.7109375" style="26" customWidth="1"/>
    <col min="16137" max="16137" width="52.85546875" style="26" customWidth="1"/>
    <col min="16138" max="16138" width="14.42578125" style="26" customWidth="1"/>
    <col min="16139" max="16139" width="10.7109375" style="26" customWidth="1"/>
    <col min="16140" max="16140" width="20.5703125" style="26" customWidth="1"/>
    <col min="16141" max="16141" width="15.140625" style="26" customWidth="1"/>
    <col min="16142" max="16142" width="14.42578125" style="26" bestFit="1" customWidth="1"/>
    <col min="16143" max="16143" width="15.140625" style="26" customWidth="1"/>
    <col min="16144" max="16148" width="5.7109375" style="26" customWidth="1"/>
    <col min="16149" max="16149" width="6.7109375" style="26" customWidth="1"/>
    <col min="16150" max="16154" width="5.7109375" style="26" customWidth="1"/>
    <col min="16155" max="16155" width="6.7109375" style="26" customWidth="1"/>
    <col min="16156" max="16160" width="5.7109375" style="26" customWidth="1"/>
    <col min="16161" max="16169" width="6.7109375" style="26" customWidth="1"/>
    <col min="16170" max="16187" width="5.7109375" style="26" customWidth="1"/>
    <col min="16188" max="16188" width="6.7109375" style="26" customWidth="1"/>
    <col min="16189" max="16193" width="5.7109375" style="26" customWidth="1"/>
    <col min="16194" max="16194" width="52.7109375" style="26" customWidth="1"/>
    <col min="16195" max="16199" width="5.7109375" style="26" customWidth="1"/>
    <col min="16200" max="16200" width="6.7109375" style="26" customWidth="1"/>
    <col min="16201" max="16205" width="5.7109375" style="26" customWidth="1"/>
    <col min="16206" max="16206" width="6.7109375" style="26" customWidth="1"/>
    <col min="16207" max="16218" width="5.7109375" style="26" customWidth="1"/>
    <col min="16219" max="16384" width="11.42578125" style="26"/>
  </cols>
  <sheetData>
    <row r="1" spans="1:62">
      <c r="A1" s="192"/>
      <c r="B1" s="192"/>
      <c r="C1" s="192"/>
      <c r="D1" s="192"/>
      <c r="E1" s="192"/>
      <c r="F1" s="192"/>
      <c r="G1" s="192"/>
      <c r="H1" s="25"/>
    </row>
    <row r="2" spans="1:62">
      <c r="A2" s="193" t="s">
        <v>42</v>
      </c>
      <c r="B2" s="193"/>
      <c r="C2" s="193"/>
      <c r="D2" s="193"/>
      <c r="E2" s="193"/>
      <c r="F2" s="193"/>
      <c r="G2" s="193"/>
      <c r="H2" s="25"/>
    </row>
    <row r="3" spans="1:62">
      <c r="A3" s="193"/>
      <c r="B3" s="193"/>
      <c r="C3" s="193"/>
      <c r="D3" s="193"/>
      <c r="E3" s="193"/>
      <c r="F3" s="193"/>
      <c r="G3" s="193"/>
      <c r="H3" s="25"/>
      <c r="I3" s="26" t="s">
        <v>43</v>
      </c>
    </row>
    <row r="4" spans="1:62">
      <c r="A4" s="193"/>
      <c r="B4" s="193"/>
      <c r="C4" s="193"/>
      <c r="D4" s="193"/>
      <c r="E4" s="193"/>
      <c r="F4" s="193"/>
      <c r="G4" s="193"/>
      <c r="H4" s="25"/>
      <c r="I4" s="26" t="s">
        <v>44</v>
      </c>
    </row>
    <row r="5" spans="1:62">
      <c r="A5" s="193"/>
      <c r="B5" s="193"/>
      <c r="C5" s="193"/>
      <c r="D5" s="193"/>
      <c r="E5" s="193"/>
      <c r="F5" s="193"/>
      <c r="G5" s="193"/>
      <c r="H5" s="25"/>
      <c r="I5" s="26" t="s">
        <v>45</v>
      </c>
    </row>
    <row r="6" spans="1:62" s="28" customFormat="1">
      <c r="A6" s="186" t="s">
        <v>46</v>
      </c>
      <c r="B6" s="186"/>
      <c r="C6" s="186"/>
      <c r="D6" s="186"/>
      <c r="E6" s="186"/>
      <c r="F6" s="186"/>
      <c r="G6" s="186"/>
      <c r="H6" s="25"/>
      <c r="AB6" s="29"/>
    </row>
    <row r="7" spans="1:62">
      <c r="A7" s="155" t="s">
        <v>47</v>
      </c>
      <c r="B7" s="190" t="s">
        <v>48</v>
      </c>
      <c r="C7" s="190"/>
      <c r="D7" s="190"/>
      <c r="E7" s="179" t="s">
        <v>49</v>
      </c>
      <c r="F7" s="179"/>
      <c r="G7" s="179"/>
      <c r="H7" s="25"/>
      <c r="BH7" s="30"/>
      <c r="BI7" s="30"/>
      <c r="BJ7" s="30"/>
    </row>
    <row r="8" spans="1:62" ht="53.25" customHeight="1">
      <c r="A8" s="60" t="e">
        <f>#REF!</f>
        <v>#REF!</v>
      </c>
      <c r="B8" s="191" t="e">
        <f>#REF!</f>
        <v>#REF!</v>
      </c>
      <c r="C8" s="191"/>
      <c r="D8" s="191"/>
      <c r="E8" s="188" t="s">
        <v>43</v>
      </c>
      <c r="F8" s="188"/>
      <c r="G8" s="188"/>
      <c r="H8" s="25"/>
      <c r="BH8" s="30"/>
      <c r="BI8" s="52"/>
      <c r="BJ8" s="30"/>
    </row>
    <row r="9" spans="1:62">
      <c r="A9" s="179" t="s">
        <v>50</v>
      </c>
      <c r="B9" s="179"/>
      <c r="C9" s="179"/>
      <c r="D9" s="179"/>
      <c r="E9" s="179"/>
      <c r="F9" s="179"/>
      <c r="G9" s="179"/>
      <c r="H9" s="25"/>
      <c r="BH9" s="30"/>
      <c r="BI9" s="53"/>
      <c r="BJ9" s="30"/>
    </row>
    <row r="10" spans="1:62" ht="38.25" customHeight="1">
      <c r="A10" s="189" t="e">
        <f>#REF!</f>
        <v>#REF!</v>
      </c>
      <c r="B10" s="189"/>
      <c r="C10" s="189"/>
      <c r="D10" s="189"/>
      <c r="E10" s="189"/>
      <c r="F10" s="189"/>
      <c r="G10" s="189"/>
      <c r="H10" s="25"/>
      <c r="BH10" s="30"/>
      <c r="BI10" s="53"/>
      <c r="BJ10" s="30"/>
    </row>
    <row r="11" spans="1:62">
      <c r="A11" s="179" t="s">
        <v>51</v>
      </c>
      <c r="B11" s="179"/>
      <c r="C11" s="179"/>
      <c r="D11" s="179"/>
      <c r="E11" s="179"/>
      <c r="F11" s="179"/>
      <c r="G11" s="179"/>
      <c r="H11" s="25"/>
      <c r="BH11" s="30"/>
      <c r="BI11" s="53"/>
      <c r="BJ11" s="30"/>
    </row>
    <row r="12" spans="1:62" ht="60.75" customHeight="1">
      <c r="A12" s="189" t="e">
        <f>#REF!</f>
        <v>#REF!</v>
      </c>
      <c r="B12" s="189"/>
      <c r="C12" s="189"/>
      <c r="D12" s="189"/>
      <c r="E12" s="189"/>
      <c r="F12" s="189"/>
      <c r="G12" s="189"/>
      <c r="H12" s="25"/>
      <c r="BH12" s="30"/>
      <c r="BI12" s="53"/>
      <c r="BJ12" s="30"/>
    </row>
    <row r="13" spans="1:62">
      <c r="A13" s="179" t="s">
        <v>52</v>
      </c>
      <c r="B13" s="179"/>
      <c r="C13" s="179"/>
      <c r="D13" s="190" t="s">
        <v>53</v>
      </c>
      <c r="E13" s="190"/>
      <c r="F13" s="190"/>
      <c r="G13" s="190"/>
      <c r="H13" s="25"/>
      <c r="BH13" s="30"/>
      <c r="BI13" s="53"/>
      <c r="BJ13" s="30"/>
    </row>
    <row r="14" spans="1:62">
      <c r="A14" s="185" t="s">
        <v>54</v>
      </c>
      <c r="B14" s="185"/>
      <c r="C14" s="185"/>
      <c r="D14" s="188" t="s">
        <v>33</v>
      </c>
      <c r="E14" s="188"/>
      <c r="F14" s="188"/>
      <c r="G14" s="188"/>
      <c r="H14" s="25"/>
      <c r="BH14" s="30"/>
      <c r="BI14" s="53"/>
      <c r="BJ14" s="30"/>
    </row>
    <row r="15" spans="1:62" ht="34.5" customHeight="1">
      <c r="A15" s="185"/>
      <c r="B15" s="185"/>
      <c r="C15" s="185"/>
      <c r="D15" s="188"/>
      <c r="E15" s="188"/>
      <c r="F15" s="188"/>
      <c r="G15" s="188"/>
      <c r="H15" s="25"/>
      <c r="BH15" s="30"/>
      <c r="BI15" s="53"/>
      <c r="BJ15" s="30"/>
    </row>
    <row r="16" spans="1:62">
      <c r="A16" s="179" t="s">
        <v>55</v>
      </c>
      <c r="B16" s="179"/>
      <c r="C16" s="179"/>
      <c r="D16" s="179" t="s">
        <v>56</v>
      </c>
      <c r="E16" s="179"/>
      <c r="F16" s="179"/>
      <c r="G16" s="179"/>
      <c r="H16" s="25"/>
      <c r="BH16" s="30"/>
      <c r="BI16" s="53"/>
      <c r="BJ16" s="30"/>
    </row>
    <row r="17" spans="1:61">
      <c r="A17" s="188" t="e">
        <f>#REF!</f>
        <v>#REF!</v>
      </c>
      <c r="B17" s="188"/>
      <c r="C17" s="188"/>
      <c r="D17" s="188" t="s">
        <v>57</v>
      </c>
      <c r="E17" s="188"/>
      <c r="F17" s="188"/>
      <c r="G17" s="188"/>
      <c r="H17" s="25"/>
      <c r="BI17" s="54"/>
    </row>
    <row r="18" spans="1:61">
      <c r="A18" s="188"/>
      <c r="B18" s="188"/>
      <c r="C18" s="188"/>
      <c r="D18" s="188"/>
      <c r="E18" s="188"/>
      <c r="F18" s="188"/>
      <c r="G18" s="188"/>
      <c r="H18" s="25"/>
    </row>
    <row r="19" spans="1:61">
      <c r="A19" s="182" t="s">
        <v>58</v>
      </c>
      <c r="B19" s="186"/>
      <c r="C19" s="186"/>
      <c r="D19" s="186"/>
      <c r="E19" s="186"/>
      <c r="F19" s="182"/>
      <c r="G19" s="182"/>
      <c r="H19" s="25"/>
    </row>
    <row r="20" spans="1:61">
      <c r="A20" s="31"/>
      <c r="B20" s="180" t="s">
        <v>59</v>
      </c>
      <c r="C20" s="180"/>
      <c r="D20" s="180"/>
      <c r="E20" s="180"/>
      <c r="F20" s="31"/>
      <c r="G20" s="31"/>
      <c r="H20" s="25"/>
    </row>
    <row r="21" spans="1:61" s="34" customFormat="1" ht="25.5">
      <c r="B21" s="180" t="s">
        <v>60</v>
      </c>
      <c r="C21" s="180"/>
      <c r="D21" s="152" t="s">
        <v>61</v>
      </c>
      <c r="E21" s="157" t="s">
        <v>48</v>
      </c>
      <c r="F21" s="33"/>
      <c r="H21" s="25"/>
    </row>
    <row r="22" spans="1:61" s="34" customFormat="1">
      <c r="B22" s="201" t="s">
        <v>62</v>
      </c>
      <c r="C22" s="201"/>
      <c r="D22" s="57">
        <f>K51/J51</f>
        <v>0.9064327485380117</v>
      </c>
      <c r="E22" s="58">
        <v>0.8</v>
      </c>
      <c r="F22" s="44"/>
      <c r="H22" s="25"/>
    </row>
    <row r="23" spans="1:61" s="34" customFormat="1">
      <c r="B23" s="201" t="s">
        <v>63</v>
      </c>
      <c r="C23" s="201"/>
      <c r="D23" s="57" t="e">
        <f>M51/L51</f>
        <v>#DIV/0!</v>
      </c>
      <c r="E23" s="58">
        <v>0.8</v>
      </c>
      <c r="F23" s="44"/>
      <c r="H23" s="25"/>
    </row>
    <row r="24" spans="1:61" s="34" customFormat="1">
      <c r="B24" s="201" t="s">
        <v>64</v>
      </c>
      <c r="C24" s="201"/>
      <c r="D24" s="57" t="e">
        <f>O51/N51</f>
        <v>#DIV/0!</v>
      </c>
      <c r="E24" s="58">
        <v>0.8</v>
      </c>
      <c r="F24" s="55"/>
      <c r="H24" s="25"/>
    </row>
    <row r="25" spans="1:61" s="34" customFormat="1">
      <c r="A25" s="31"/>
      <c r="B25" s="183"/>
      <c r="C25" s="183"/>
      <c r="D25" s="45"/>
      <c r="E25" s="46"/>
      <c r="F25" s="47"/>
      <c r="H25" s="25"/>
    </row>
    <row r="26" spans="1:61">
      <c r="A26" s="184" t="s">
        <v>65</v>
      </c>
      <c r="B26" s="184"/>
      <c r="C26" s="184"/>
      <c r="D26" s="184"/>
      <c r="E26" s="184"/>
      <c r="F26" s="184"/>
      <c r="G26" s="184"/>
      <c r="H26" s="25"/>
    </row>
    <row r="27" spans="1:61">
      <c r="A27" s="185"/>
      <c r="B27" s="185"/>
      <c r="C27" s="185"/>
      <c r="D27" s="185"/>
      <c r="E27" s="185"/>
      <c r="F27" s="185"/>
      <c r="G27" s="185"/>
      <c r="H27" s="25"/>
    </row>
    <row r="28" spans="1:61" ht="306.95" customHeight="1">
      <c r="A28" s="185"/>
      <c r="B28" s="185"/>
      <c r="C28" s="185"/>
      <c r="D28" s="185"/>
      <c r="E28" s="185"/>
      <c r="F28" s="185"/>
      <c r="G28" s="185"/>
      <c r="H28" s="25"/>
    </row>
    <row r="29" spans="1:61">
      <c r="A29" s="186" t="s">
        <v>66</v>
      </c>
      <c r="B29" s="186"/>
      <c r="C29" s="186"/>
      <c r="D29" s="186"/>
      <c r="E29" s="186"/>
      <c r="F29" s="186"/>
      <c r="G29" s="186"/>
      <c r="H29" s="184"/>
    </row>
    <row r="30" spans="1:61" s="37" customFormat="1" ht="27" customHeight="1">
      <c r="A30" s="157" t="s">
        <v>60</v>
      </c>
      <c r="B30" s="187" t="s">
        <v>67</v>
      </c>
      <c r="C30" s="187"/>
      <c r="D30" s="187"/>
      <c r="E30" s="187"/>
      <c r="F30" s="187"/>
      <c r="G30" s="152" t="s">
        <v>68</v>
      </c>
      <c r="H30" s="152" t="s">
        <v>69</v>
      </c>
    </row>
    <row r="31" spans="1:61" ht="156" customHeight="1">
      <c r="A31" s="41" t="s">
        <v>226</v>
      </c>
      <c r="B31" s="178" t="s">
        <v>236</v>
      </c>
      <c r="C31" s="178"/>
      <c r="D31" s="178"/>
      <c r="E31" s="178"/>
      <c r="F31" s="178"/>
      <c r="G31" s="157"/>
      <c r="H31" s="149" t="s">
        <v>99</v>
      </c>
    </row>
    <row r="32" spans="1:61" ht="153.75" customHeight="1">
      <c r="A32" s="41" t="s">
        <v>227</v>
      </c>
      <c r="B32" s="196"/>
      <c r="C32" s="197"/>
      <c r="D32" s="197"/>
      <c r="E32" s="197"/>
      <c r="F32" s="198"/>
      <c r="G32" s="152"/>
      <c r="H32" s="38"/>
    </row>
    <row r="33" spans="1:15" ht="209.25" customHeight="1">
      <c r="A33" s="41" t="s">
        <v>228</v>
      </c>
      <c r="B33" s="178"/>
      <c r="C33" s="178"/>
      <c r="D33" s="178"/>
      <c r="E33" s="178"/>
      <c r="F33" s="178"/>
      <c r="G33" s="153"/>
      <c r="H33" s="38"/>
    </row>
    <row r="35" spans="1:15">
      <c r="I35" s="199" t="s">
        <v>70</v>
      </c>
      <c r="J35" s="194">
        <v>43466</v>
      </c>
      <c r="K35" s="195"/>
      <c r="L35" s="194">
        <v>43586</v>
      </c>
      <c r="M35" s="195"/>
      <c r="N35" s="194">
        <v>43709</v>
      </c>
      <c r="O35" s="195"/>
    </row>
    <row r="36" spans="1:15" ht="63.75">
      <c r="I36" s="200"/>
      <c r="J36" s="152" t="s">
        <v>72</v>
      </c>
      <c r="K36" s="152" t="s">
        <v>73</v>
      </c>
      <c r="L36" s="152" t="s">
        <v>72</v>
      </c>
      <c r="M36" s="152" t="s">
        <v>73</v>
      </c>
      <c r="N36" s="152" t="s">
        <v>72</v>
      </c>
      <c r="O36" s="152" t="s">
        <v>73</v>
      </c>
    </row>
    <row r="37" spans="1:15">
      <c r="I37" s="50" t="s">
        <v>79</v>
      </c>
      <c r="J37" s="40">
        <v>14</v>
      </c>
      <c r="K37" s="40">
        <v>11</v>
      </c>
      <c r="L37" s="153"/>
      <c r="M37" s="153"/>
      <c r="N37" s="153"/>
      <c r="O37" s="153"/>
    </row>
    <row r="38" spans="1:15">
      <c r="I38" s="50" t="s">
        <v>104</v>
      </c>
      <c r="J38" s="40">
        <v>13</v>
      </c>
      <c r="K38" s="40">
        <v>12</v>
      </c>
      <c r="L38" s="153"/>
      <c r="M38" s="153"/>
      <c r="N38" s="153"/>
      <c r="O38" s="153"/>
    </row>
    <row r="39" spans="1:15">
      <c r="I39" s="50" t="s">
        <v>105</v>
      </c>
      <c r="J39" s="40">
        <v>24</v>
      </c>
      <c r="K39" s="40">
        <v>19</v>
      </c>
      <c r="L39" s="153"/>
      <c r="M39" s="153"/>
      <c r="N39" s="153"/>
      <c r="O39" s="153"/>
    </row>
    <row r="40" spans="1:15">
      <c r="I40" s="50" t="s">
        <v>106</v>
      </c>
      <c r="J40" s="40">
        <v>11</v>
      </c>
      <c r="K40" s="40">
        <v>10</v>
      </c>
      <c r="L40" s="153"/>
      <c r="M40" s="153"/>
      <c r="N40" s="153"/>
      <c r="O40" s="153"/>
    </row>
    <row r="41" spans="1:15">
      <c r="I41" s="50" t="s">
        <v>74</v>
      </c>
      <c r="J41" s="40">
        <v>22</v>
      </c>
      <c r="K41" s="40">
        <v>22</v>
      </c>
      <c r="L41" s="153"/>
      <c r="M41" s="153"/>
      <c r="N41" s="153"/>
      <c r="O41" s="153"/>
    </row>
    <row r="42" spans="1:15">
      <c r="I42" s="50" t="s">
        <v>78</v>
      </c>
      <c r="J42" s="40">
        <v>11</v>
      </c>
      <c r="K42" s="40">
        <v>11</v>
      </c>
      <c r="L42" s="153"/>
      <c r="M42" s="153"/>
      <c r="N42" s="153"/>
      <c r="O42" s="153"/>
    </row>
    <row r="43" spans="1:15">
      <c r="I43" s="50" t="s">
        <v>107</v>
      </c>
      <c r="J43" s="40">
        <v>9</v>
      </c>
      <c r="K43" s="40">
        <v>9</v>
      </c>
      <c r="L43" s="153"/>
      <c r="M43" s="153"/>
      <c r="N43" s="153"/>
      <c r="O43" s="153"/>
    </row>
    <row r="44" spans="1:15">
      <c r="I44" s="50" t="s">
        <v>81</v>
      </c>
      <c r="J44" s="40">
        <v>9</v>
      </c>
      <c r="K44" s="40">
        <v>8</v>
      </c>
      <c r="L44" s="153"/>
      <c r="M44" s="153"/>
      <c r="N44" s="153"/>
      <c r="O44" s="153"/>
    </row>
    <row r="45" spans="1:15">
      <c r="I45" s="50" t="s">
        <v>190</v>
      </c>
      <c r="J45" s="40">
        <v>13</v>
      </c>
      <c r="K45" s="40">
        <v>13</v>
      </c>
      <c r="L45" s="153"/>
      <c r="M45" s="153"/>
      <c r="N45" s="153"/>
      <c r="O45" s="153"/>
    </row>
    <row r="46" spans="1:15">
      <c r="I46" s="50" t="s">
        <v>75</v>
      </c>
      <c r="J46" s="40">
        <v>6</v>
      </c>
      <c r="K46" s="40">
        <v>6</v>
      </c>
      <c r="L46" s="153"/>
      <c r="M46" s="153"/>
      <c r="N46" s="153"/>
      <c r="O46" s="153"/>
    </row>
    <row r="47" spans="1:15">
      <c r="I47" s="50" t="s">
        <v>76</v>
      </c>
      <c r="J47" s="40">
        <v>12</v>
      </c>
      <c r="K47" s="40">
        <v>9</v>
      </c>
      <c r="L47" s="153"/>
      <c r="M47" s="153"/>
      <c r="N47" s="153"/>
      <c r="O47" s="153"/>
    </row>
    <row r="48" spans="1:15">
      <c r="I48" s="50" t="s">
        <v>77</v>
      </c>
      <c r="J48" s="40">
        <v>9</v>
      </c>
      <c r="K48" s="40">
        <v>7</v>
      </c>
      <c r="L48" s="153"/>
      <c r="M48" s="153"/>
      <c r="N48" s="153"/>
      <c r="O48" s="153"/>
    </row>
    <row r="49" spans="9:15">
      <c r="I49" s="50" t="s">
        <v>108</v>
      </c>
      <c r="J49" s="40">
        <v>7</v>
      </c>
      <c r="K49" s="40">
        <v>7</v>
      </c>
      <c r="L49" s="153"/>
      <c r="M49" s="153"/>
      <c r="N49" s="153"/>
      <c r="O49" s="153"/>
    </row>
    <row r="50" spans="9:15">
      <c r="I50" s="68" t="s">
        <v>80</v>
      </c>
      <c r="J50" s="69">
        <v>11</v>
      </c>
      <c r="K50" s="69">
        <v>11</v>
      </c>
      <c r="L50" s="70"/>
      <c r="M50" s="70"/>
      <c r="N50" s="71"/>
      <c r="O50" s="71"/>
    </row>
    <row r="51" spans="9:15">
      <c r="I51" s="50" t="s">
        <v>82</v>
      </c>
      <c r="J51" s="163">
        <f>SUM(J37:J50)</f>
        <v>171</v>
      </c>
      <c r="K51" s="163">
        <f>SUM(K37:K50)</f>
        <v>155</v>
      </c>
      <c r="L51" s="158">
        <f t="shared" ref="L51:O51" si="0">SUM(L37:L50)</f>
        <v>0</v>
      </c>
      <c r="M51" s="158">
        <f t="shared" si="0"/>
        <v>0</v>
      </c>
      <c r="N51" s="158">
        <f t="shared" si="0"/>
        <v>0</v>
      </c>
      <c r="O51" s="153">
        <f t="shared" si="0"/>
        <v>0</v>
      </c>
    </row>
  </sheetData>
  <sheetProtection password="CC45" sheet="1" objects="1" scenarios="1"/>
  <mergeCells count="37">
    <mergeCell ref="B8:D8"/>
    <mergeCell ref="E8:G8"/>
    <mergeCell ref="A1:G1"/>
    <mergeCell ref="A2:G5"/>
    <mergeCell ref="A6:G6"/>
    <mergeCell ref="B7:D7"/>
    <mergeCell ref="E7:G7"/>
    <mergeCell ref="A9:G9"/>
    <mergeCell ref="A10:G10"/>
    <mergeCell ref="A11:G11"/>
    <mergeCell ref="A12:G12"/>
    <mergeCell ref="A13:C13"/>
    <mergeCell ref="D13:G13"/>
    <mergeCell ref="B24:C24"/>
    <mergeCell ref="A14:C15"/>
    <mergeCell ref="D14:G15"/>
    <mergeCell ref="A16:C16"/>
    <mergeCell ref="D16:G16"/>
    <mergeCell ref="A17:C18"/>
    <mergeCell ref="D17:G18"/>
    <mergeCell ref="A19:G19"/>
    <mergeCell ref="B20:E20"/>
    <mergeCell ref="B21:C21"/>
    <mergeCell ref="B22:C22"/>
    <mergeCell ref="B23:C23"/>
    <mergeCell ref="N35:O35"/>
    <mergeCell ref="B25:C25"/>
    <mergeCell ref="A26:G26"/>
    <mergeCell ref="A27:G28"/>
    <mergeCell ref="A29:H29"/>
    <mergeCell ref="B30:F30"/>
    <mergeCell ref="B31:F31"/>
    <mergeCell ref="B32:F32"/>
    <mergeCell ref="B33:F33"/>
    <mergeCell ref="I35:I36"/>
    <mergeCell ref="J35:K35"/>
    <mergeCell ref="L35:M35"/>
  </mergeCells>
  <dataValidations count="1">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465 JA65465 SW65465 ACS65465 AMO65465 AWK65465 BGG65465 BQC65465 BZY65465 CJU65465 CTQ65465 DDM65465 DNI65465 DXE65465 EHA65465 EQW65465 FAS65465 FKO65465 FUK65465 GEG65465 GOC65465 GXY65465 HHU65465 HRQ65465 IBM65465 ILI65465 IVE65465 JFA65465 JOW65465 JYS65465 KIO65465 KSK65465 LCG65465 LMC65465 LVY65465 MFU65465 MPQ65465 MZM65465 NJI65465 NTE65465 ODA65465 OMW65465 OWS65465 PGO65465 PQK65465 QAG65465 QKC65465 QTY65465 RDU65465 RNQ65465 RXM65465 SHI65465 SRE65465 TBA65465 TKW65465 TUS65465 UEO65465 UOK65465 UYG65465 VIC65465 VRY65465 WBU65465 WLQ65465 WVM65465 E131001 JA131001 SW131001 ACS131001 AMO131001 AWK131001 BGG131001 BQC131001 BZY131001 CJU131001 CTQ131001 DDM131001 DNI131001 DXE131001 EHA131001 EQW131001 FAS131001 FKO131001 FUK131001 GEG131001 GOC131001 GXY131001 HHU131001 HRQ131001 IBM131001 ILI131001 IVE131001 JFA131001 JOW131001 JYS131001 KIO131001 KSK131001 LCG131001 LMC131001 LVY131001 MFU131001 MPQ131001 MZM131001 NJI131001 NTE131001 ODA131001 OMW131001 OWS131001 PGO131001 PQK131001 QAG131001 QKC131001 QTY131001 RDU131001 RNQ131001 RXM131001 SHI131001 SRE131001 TBA131001 TKW131001 TUS131001 UEO131001 UOK131001 UYG131001 VIC131001 VRY131001 WBU131001 WLQ131001 WVM131001 E196537 JA196537 SW196537 ACS196537 AMO196537 AWK196537 BGG196537 BQC196537 BZY196537 CJU196537 CTQ196537 DDM196537 DNI196537 DXE196537 EHA196537 EQW196537 FAS196537 FKO196537 FUK196537 GEG196537 GOC196537 GXY196537 HHU196537 HRQ196537 IBM196537 ILI196537 IVE196537 JFA196537 JOW196537 JYS196537 KIO196537 KSK196537 LCG196537 LMC196537 LVY196537 MFU196537 MPQ196537 MZM196537 NJI196537 NTE196537 ODA196537 OMW196537 OWS196537 PGO196537 PQK196537 QAG196537 QKC196537 QTY196537 RDU196537 RNQ196537 RXM196537 SHI196537 SRE196537 TBA196537 TKW196537 TUS196537 UEO196537 UOK196537 UYG196537 VIC196537 VRY196537 WBU196537 WLQ196537 WVM196537 E262073 JA262073 SW262073 ACS262073 AMO262073 AWK262073 BGG262073 BQC262073 BZY262073 CJU262073 CTQ262073 DDM262073 DNI262073 DXE262073 EHA262073 EQW262073 FAS262073 FKO262073 FUK262073 GEG262073 GOC262073 GXY262073 HHU262073 HRQ262073 IBM262073 ILI262073 IVE262073 JFA262073 JOW262073 JYS262073 KIO262073 KSK262073 LCG262073 LMC262073 LVY262073 MFU262073 MPQ262073 MZM262073 NJI262073 NTE262073 ODA262073 OMW262073 OWS262073 PGO262073 PQK262073 QAG262073 QKC262073 QTY262073 RDU262073 RNQ262073 RXM262073 SHI262073 SRE262073 TBA262073 TKW262073 TUS262073 UEO262073 UOK262073 UYG262073 VIC262073 VRY262073 WBU262073 WLQ262073 WVM262073 E327609 JA327609 SW327609 ACS327609 AMO327609 AWK327609 BGG327609 BQC327609 BZY327609 CJU327609 CTQ327609 DDM327609 DNI327609 DXE327609 EHA327609 EQW327609 FAS327609 FKO327609 FUK327609 GEG327609 GOC327609 GXY327609 HHU327609 HRQ327609 IBM327609 ILI327609 IVE327609 JFA327609 JOW327609 JYS327609 KIO327609 KSK327609 LCG327609 LMC327609 LVY327609 MFU327609 MPQ327609 MZM327609 NJI327609 NTE327609 ODA327609 OMW327609 OWS327609 PGO327609 PQK327609 QAG327609 QKC327609 QTY327609 RDU327609 RNQ327609 RXM327609 SHI327609 SRE327609 TBA327609 TKW327609 TUS327609 UEO327609 UOK327609 UYG327609 VIC327609 VRY327609 WBU327609 WLQ327609 WVM327609 E393145 JA393145 SW393145 ACS393145 AMO393145 AWK393145 BGG393145 BQC393145 BZY393145 CJU393145 CTQ393145 DDM393145 DNI393145 DXE393145 EHA393145 EQW393145 FAS393145 FKO393145 FUK393145 GEG393145 GOC393145 GXY393145 HHU393145 HRQ393145 IBM393145 ILI393145 IVE393145 JFA393145 JOW393145 JYS393145 KIO393145 KSK393145 LCG393145 LMC393145 LVY393145 MFU393145 MPQ393145 MZM393145 NJI393145 NTE393145 ODA393145 OMW393145 OWS393145 PGO393145 PQK393145 QAG393145 QKC393145 QTY393145 RDU393145 RNQ393145 RXM393145 SHI393145 SRE393145 TBA393145 TKW393145 TUS393145 UEO393145 UOK393145 UYG393145 VIC393145 VRY393145 WBU393145 WLQ393145 WVM393145 E458681 JA458681 SW458681 ACS458681 AMO458681 AWK458681 BGG458681 BQC458681 BZY458681 CJU458681 CTQ458681 DDM458681 DNI458681 DXE458681 EHA458681 EQW458681 FAS458681 FKO458681 FUK458681 GEG458681 GOC458681 GXY458681 HHU458681 HRQ458681 IBM458681 ILI458681 IVE458681 JFA458681 JOW458681 JYS458681 KIO458681 KSK458681 LCG458681 LMC458681 LVY458681 MFU458681 MPQ458681 MZM458681 NJI458681 NTE458681 ODA458681 OMW458681 OWS458681 PGO458681 PQK458681 QAG458681 QKC458681 QTY458681 RDU458681 RNQ458681 RXM458681 SHI458681 SRE458681 TBA458681 TKW458681 TUS458681 UEO458681 UOK458681 UYG458681 VIC458681 VRY458681 WBU458681 WLQ458681 WVM458681 E524217 JA524217 SW524217 ACS524217 AMO524217 AWK524217 BGG524217 BQC524217 BZY524217 CJU524217 CTQ524217 DDM524217 DNI524217 DXE524217 EHA524217 EQW524217 FAS524217 FKO524217 FUK524217 GEG524217 GOC524217 GXY524217 HHU524217 HRQ524217 IBM524217 ILI524217 IVE524217 JFA524217 JOW524217 JYS524217 KIO524217 KSK524217 LCG524217 LMC524217 LVY524217 MFU524217 MPQ524217 MZM524217 NJI524217 NTE524217 ODA524217 OMW524217 OWS524217 PGO524217 PQK524217 QAG524217 QKC524217 QTY524217 RDU524217 RNQ524217 RXM524217 SHI524217 SRE524217 TBA524217 TKW524217 TUS524217 UEO524217 UOK524217 UYG524217 VIC524217 VRY524217 WBU524217 WLQ524217 WVM524217 E589753 JA589753 SW589753 ACS589753 AMO589753 AWK589753 BGG589753 BQC589753 BZY589753 CJU589753 CTQ589753 DDM589753 DNI589753 DXE589753 EHA589753 EQW589753 FAS589753 FKO589753 FUK589753 GEG589753 GOC589753 GXY589753 HHU589753 HRQ589753 IBM589753 ILI589753 IVE589753 JFA589753 JOW589753 JYS589753 KIO589753 KSK589753 LCG589753 LMC589753 LVY589753 MFU589753 MPQ589753 MZM589753 NJI589753 NTE589753 ODA589753 OMW589753 OWS589753 PGO589753 PQK589753 QAG589753 QKC589753 QTY589753 RDU589753 RNQ589753 RXM589753 SHI589753 SRE589753 TBA589753 TKW589753 TUS589753 UEO589753 UOK589753 UYG589753 VIC589753 VRY589753 WBU589753 WLQ589753 WVM589753 E655289 JA655289 SW655289 ACS655289 AMO655289 AWK655289 BGG655289 BQC655289 BZY655289 CJU655289 CTQ655289 DDM655289 DNI655289 DXE655289 EHA655289 EQW655289 FAS655289 FKO655289 FUK655289 GEG655289 GOC655289 GXY655289 HHU655289 HRQ655289 IBM655289 ILI655289 IVE655289 JFA655289 JOW655289 JYS655289 KIO655289 KSK655289 LCG655289 LMC655289 LVY655289 MFU655289 MPQ655289 MZM655289 NJI655289 NTE655289 ODA655289 OMW655289 OWS655289 PGO655289 PQK655289 QAG655289 QKC655289 QTY655289 RDU655289 RNQ655289 RXM655289 SHI655289 SRE655289 TBA655289 TKW655289 TUS655289 UEO655289 UOK655289 UYG655289 VIC655289 VRY655289 WBU655289 WLQ655289 WVM655289 E720825 JA720825 SW720825 ACS720825 AMO720825 AWK720825 BGG720825 BQC720825 BZY720825 CJU720825 CTQ720825 DDM720825 DNI720825 DXE720825 EHA720825 EQW720825 FAS720825 FKO720825 FUK720825 GEG720825 GOC720825 GXY720825 HHU720825 HRQ720825 IBM720825 ILI720825 IVE720825 JFA720825 JOW720825 JYS720825 KIO720825 KSK720825 LCG720825 LMC720825 LVY720825 MFU720825 MPQ720825 MZM720825 NJI720825 NTE720825 ODA720825 OMW720825 OWS720825 PGO720825 PQK720825 QAG720825 QKC720825 QTY720825 RDU720825 RNQ720825 RXM720825 SHI720825 SRE720825 TBA720825 TKW720825 TUS720825 UEO720825 UOK720825 UYG720825 VIC720825 VRY720825 WBU720825 WLQ720825 WVM720825 E786361 JA786361 SW786361 ACS786361 AMO786361 AWK786361 BGG786361 BQC786361 BZY786361 CJU786361 CTQ786361 DDM786361 DNI786361 DXE786361 EHA786361 EQW786361 FAS786361 FKO786361 FUK786361 GEG786361 GOC786361 GXY786361 HHU786361 HRQ786361 IBM786361 ILI786361 IVE786361 JFA786361 JOW786361 JYS786361 KIO786361 KSK786361 LCG786361 LMC786361 LVY786361 MFU786361 MPQ786361 MZM786361 NJI786361 NTE786361 ODA786361 OMW786361 OWS786361 PGO786361 PQK786361 QAG786361 QKC786361 QTY786361 RDU786361 RNQ786361 RXM786361 SHI786361 SRE786361 TBA786361 TKW786361 TUS786361 UEO786361 UOK786361 UYG786361 VIC786361 VRY786361 WBU786361 WLQ786361 WVM786361 E851897 JA851897 SW851897 ACS851897 AMO851897 AWK851897 BGG851897 BQC851897 BZY851897 CJU851897 CTQ851897 DDM851897 DNI851897 DXE851897 EHA851897 EQW851897 FAS851897 FKO851897 FUK851897 GEG851897 GOC851897 GXY851897 HHU851897 HRQ851897 IBM851897 ILI851897 IVE851897 JFA851897 JOW851897 JYS851897 KIO851897 KSK851897 LCG851897 LMC851897 LVY851897 MFU851897 MPQ851897 MZM851897 NJI851897 NTE851897 ODA851897 OMW851897 OWS851897 PGO851897 PQK851897 QAG851897 QKC851897 QTY851897 RDU851897 RNQ851897 RXM851897 SHI851897 SRE851897 TBA851897 TKW851897 TUS851897 UEO851897 UOK851897 UYG851897 VIC851897 VRY851897 WBU851897 WLQ851897 WVM851897 E917433 JA917433 SW917433 ACS917433 AMO917433 AWK917433 BGG917433 BQC917433 BZY917433 CJU917433 CTQ917433 DDM917433 DNI917433 DXE917433 EHA917433 EQW917433 FAS917433 FKO917433 FUK917433 GEG917433 GOC917433 GXY917433 HHU917433 HRQ917433 IBM917433 ILI917433 IVE917433 JFA917433 JOW917433 JYS917433 KIO917433 KSK917433 LCG917433 LMC917433 LVY917433 MFU917433 MPQ917433 MZM917433 NJI917433 NTE917433 ODA917433 OMW917433 OWS917433 PGO917433 PQK917433 QAG917433 QKC917433 QTY917433 RDU917433 RNQ917433 RXM917433 SHI917433 SRE917433 TBA917433 TKW917433 TUS917433 UEO917433 UOK917433 UYG917433 VIC917433 VRY917433 WBU917433 WLQ917433 WVM917433 E982969 JA982969 SW982969 ACS982969 AMO982969 AWK982969 BGG982969 BQC982969 BZY982969 CJU982969 CTQ982969 DDM982969 DNI982969 DXE982969 EHA982969 EQW982969 FAS982969 FKO982969 FUK982969 GEG982969 GOC982969 GXY982969 HHU982969 HRQ982969 IBM982969 ILI982969 IVE982969 JFA982969 JOW982969 JYS982969 KIO982969 KSK982969 LCG982969 LMC982969 LVY982969 MFU982969 MPQ982969 MZM982969 NJI982969 NTE982969 ODA982969 OMW982969 OWS982969 PGO982969 PQK982969 QAG982969 QKC982969 QTY982969 RDU982969 RNQ982969 RXM982969 SHI982969 SRE982969 TBA982969 TKW982969 TUS982969 UEO982969 UOK982969 UYG982969 VIC982969 VRY982969 WBU982969 WLQ982969 WVM982969">
      <formula1>$I$2:$I$8</formula1>
    </dataValidation>
  </dataValidations>
  <hyperlinks>
    <hyperlink ref="A8" location="'Consolidado 2017'!A1" display="'Consolidado 2017'!A1"/>
  </hyperlinks>
  <pageMargins left="0.7" right="0.7" top="0.75" bottom="0.75" header="0.3" footer="0.3"/>
  <pageSetup orientation="portrait" horizontalDpi="4294967294"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K76"/>
  <sheetViews>
    <sheetView topLeftCell="A3" workbookViewId="0">
      <selection activeCell="B29" sqref="B29:F29"/>
    </sheetView>
  </sheetViews>
  <sheetFormatPr baseColWidth="10" defaultRowHeight="12.75"/>
  <cols>
    <col min="1" max="1" width="33.42578125" style="26" customWidth="1"/>
    <col min="2" max="2" width="18.28515625" style="26" customWidth="1"/>
    <col min="3" max="3" width="26.42578125" style="26" customWidth="1"/>
    <col min="4" max="4" width="18" style="26" customWidth="1"/>
    <col min="5" max="5" width="14.28515625" style="26" customWidth="1"/>
    <col min="6" max="6" width="12.5703125" style="26" customWidth="1"/>
    <col min="7" max="7" width="11" style="26" bestFit="1" customWidth="1"/>
    <col min="8" max="8" width="14.7109375" style="26" customWidth="1"/>
    <col min="9" max="9" width="8.140625" style="26" customWidth="1"/>
    <col min="10" max="10" width="29.5703125" style="26" customWidth="1"/>
    <col min="11" max="11" width="22.28515625" style="26" customWidth="1"/>
    <col min="12" max="12" width="22.7109375" style="26" customWidth="1"/>
    <col min="13" max="13" width="25.7109375" style="26" customWidth="1"/>
    <col min="14" max="15" width="5.7109375" style="26" customWidth="1"/>
    <col min="16" max="16" width="6.7109375" style="26" customWidth="1"/>
    <col min="17" max="21" width="5.7109375" style="26" customWidth="1"/>
    <col min="22" max="22" width="6.7109375" style="26" customWidth="1"/>
    <col min="23" max="27" width="5.7109375" style="26" customWidth="1"/>
    <col min="28" max="28" width="6.7109375" style="26" customWidth="1"/>
    <col min="29" max="29" width="5.7109375" style="27" customWidth="1"/>
    <col min="30" max="33" width="5.7109375" style="26" customWidth="1"/>
    <col min="34" max="42" width="6.7109375" style="26" customWidth="1"/>
    <col min="43" max="60" width="5.7109375" style="26" customWidth="1"/>
    <col min="61" max="61" width="6.7109375" style="26" customWidth="1"/>
    <col min="62" max="66" width="5.7109375" style="26" customWidth="1"/>
    <col min="67" max="67" width="52.7109375" style="26" customWidth="1"/>
    <col min="68" max="72" width="5.7109375" style="26" customWidth="1"/>
    <col min="73" max="73" width="6.7109375" style="26" customWidth="1"/>
    <col min="74" max="78" width="5.7109375" style="26" customWidth="1"/>
    <col min="79" max="79" width="6.7109375" style="26" customWidth="1"/>
    <col min="80" max="91" width="5.7109375" style="26" customWidth="1"/>
    <col min="92" max="256" width="11.42578125" style="26"/>
    <col min="257" max="257" width="33.42578125" style="26" customWidth="1"/>
    <col min="258" max="258" width="18.28515625" style="26" customWidth="1"/>
    <col min="259" max="259" width="26.42578125" style="26" customWidth="1"/>
    <col min="260" max="260" width="18" style="26" customWidth="1"/>
    <col min="261" max="261" width="14.28515625" style="26" customWidth="1"/>
    <col min="262" max="262" width="12.5703125" style="26" customWidth="1"/>
    <col min="263" max="263" width="11" style="26" bestFit="1" customWidth="1"/>
    <col min="264" max="265" width="14.7109375" style="26" customWidth="1"/>
    <col min="266" max="266" width="29.5703125" style="26" customWidth="1"/>
    <col min="267" max="267" width="22.28515625" style="26" customWidth="1"/>
    <col min="268" max="268" width="22.7109375" style="26" customWidth="1"/>
    <col min="269" max="269" width="25.7109375" style="26" customWidth="1"/>
    <col min="270" max="271" width="5.7109375" style="26" customWidth="1"/>
    <col min="272" max="272" width="6.7109375" style="26" customWidth="1"/>
    <col min="273" max="277" width="5.7109375" style="26" customWidth="1"/>
    <col min="278" max="278" width="6.7109375" style="26" customWidth="1"/>
    <col min="279" max="283" width="5.7109375" style="26" customWidth="1"/>
    <col min="284" max="284" width="6.7109375" style="26" customWidth="1"/>
    <col min="285" max="289" width="5.7109375" style="26" customWidth="1"/>
    <col min="290" max="298" width="6.7109375" style="26" customWidth="1"/>
    <col min="299" max="316" width="5.7109375" style="26" customWidth="1"/>
    <col min="317" max="317" width="6.7109375" style="26" customWidth="1"/>
    <col min="318" max="322" width="5.7109375" style="26" customWidth="1"/>
    <col min="323" max="323" width="52.7109375" style="26" customWidth="1"/>
    <col min="324" max="328" width="5.7109375" style="26" customWidth="1"/>
    <col min="329" max="329" width="6.7109375" style="26" customWidth="1"/>
    <col min="330" max="334" width="5.7109375" style="26" customWidth="1"/>
    <col min="335" max="335" width="6.7109375" style="26" customWidth="1"/>
    <col min="336" max="347" width="5.7109375" style="26" customWidth="1"/>
    <col min="348" max="512" width="11.42578125" style="26"/>
    <col min="513" max="513" width="33.42578125" style="26" customWidth="1"/>
    <col min="514" max="514" width="18.28515625" style="26" customWidth="1"/>
    <col min="515" max="515" width="26.42578125" style="26" customWidth="1"/>
    <col min="516" max="516" width="18" style="26" customWidth="1"/>
    <col min="517" max="517" width="14.28515625" style="26" customWidth="1"/>
    <col min="518" max="518" width="12.5703125" style="26" customWidth="1"/>
    <col min="519" max="519" width="11" style="26" bestFit="1" customWidth="1"/>
    <col min="520" max="521" width="14.7109375" style="26" customWidth="1"/>
    <col min="522" max="522" width="29.5703125" style="26" customWidth="1"/>
    <col min="523" max="523" width="22.28515625" style="26" customWidth="1"/>
    <col min="524" max="524" width="22.7109375" style="26" customWidth="1"/>
    <col min="525" max="525" width="25.7109375" style="26" customWidth="1"/>
    <col min="526" max="527" width="5.7109375" style="26" customWidth="1"/>
    <col min="528" max="528" width="6.7109375" style="26" customWidth="1"/>
    <col min="529" max="533" width="5.7109375" style="26" customWidth="1"/>
    <col min="534" max="534" width="6.7109375" style="26" customWidth="1"/>
    <col min="535" max="539" width="5.7109375" style="26" customWidth="1"/>
    <col min="540" max="540" width="6.7109375" style="26" customWidth="1"/>
    <col min="541" max="545" width="5.7109375" style="26" customWidth="1"/>
    <col min="546" max="554" width="6.7109375" style="26" customWidth="1"/>
    <col min="555" max="572" width="5.7109375" style="26" customWidth="1"/>
    <col min="573" max="573" width="6.7109375" style="26" customWidth="1"/>
    <col min="574" max="578" width="5.7109375" style="26" customWidth="1"/>
    <col min="579" max="579" width="52.7109375" style="26" customWidth="1"/>
    <col min="580" max="584" width="5.7109375" style="26" customWidth="1"/>
    <col min="585" max="585" width="6.7109375" style="26" customWidth="1"/>
    <col min="586" max="590" width="5.7109375" style="26" customWidth="1"/>
    <col min="591" max="591" width="6.7109375" style="26" customWidth="1"/>
    <col min="592" max="603" width="5.7109375" style="26" customWidth="1"/>
    <col min="604" max="768" width="11.42578125" style="26"/>
    <col min="769" max="769" width="33.42578125" style="26" customWidth="1"/>
    <col min="770" max="770" width="18.28515625" style="26" customWidth="1"/>
    <col min="771" max="771" width="26.42578125" style="26" customWidth="1"/>
    <col min="772" max="772" width="18" style="26" customWidth="1"/>
    <col min="773" max="773" width="14.28515625" style="26" customWidth="1"/>
    <col min="774" max="774" width="12.5703125" style="26" customWidth="1"/>
    <col min="775" max="775" width="11" style="26" bestFit="1" customWidth="1"/>
    <col min="776" max="777" width="14.7109375" style="26" customWidth="1"/>
    <col min="778" max="778" width="29.5703125" style="26" customWidth="1"/>
    <col min="779" max="779" width="22.28515625" style="26" customWidth="1"/>
    <col min="780" max="780" width="22.7109375" style="26" customWidth="1"/>
    <col min="781" max="781" width="25.7109375" style="26" customWidth="1"/>
    <col min="782" max="783" width="5.7109375" style="26" customWidth="1"/>
    <col min="784" max="784" width="6.7109375" style="26" customWidth="1"/>
    <col min="785" max="789" width="5.7109375" style="26" customWidth="1"/>
    <col min="790" max="790" width="6.7109375" style="26" customWidth="1"/>
    <col min="791" max="795" width="5.7109375" style="26" customWidth="1"/>
    <col min="796" max="796" width="6.7109375" style="26" customWidth="1"/>
    <col min="797" max="801" width="5.7109375" style="26" customWidth="1"/>
    <col min="802" max="810" width="6.7109375" style="26" customWidth="1"/>
    <col min="811" max="828" width="5.7109375" style="26" customWidth="1"/>
    <col min="829" max="829" width="6.7109375" style="26" customWidth="1"/>
    <col min="830" max="834" width="5.7109375" style="26" customWidth="1"/>
    <col min="835" max="835" width="52.7109375" style="26" customWidth="1"/>
    <col min="836" max="840" width="5.7109375" style="26" customWidth="1"/>
    <col min="841" max="841" width="6.7109375" style="26" customWidth="1"/>
    <col min="842" max="846" width="5.7109375" style="26" customWidth="1"/>
    <col min="847" max="847" width="6.7109375" style="26" customWidth="1"/>
    <col min="848" max="859" width="5.7109375" style="26" customWidth="1"/>
    <col min="860" max="1024" width="11.42578125" style="26"/>
    <col min="1025" max="1025" width="33.42578125" style="26" customWidth="1"/>
    <col min="1026" max="1026" width="18.28515625" style="26" customWidth="1"/>
    <col min="1027" max="1027" width="26.42578125" style="26" customWidth="1"/>
    <col min="1028" max="1028" width="18" style="26" customWidth="1"/>
    <col min="1029" max="1029" width="14.28515625" style="26" customWidth="1"/>
    <col min="1030" max="1030" width="12.5703125" style="26" customWidth="1"/>
    <col min="1031" max="1031" width="11" style="26" bestFit="1" customWidth="1"/>
    <col min="1032" max="1033" width="14.7109375" style="26" customWidth="1"/>
    <col min="1034" max="1034" width="29.5703125" style="26" customWidth="1"/>
    <col min="1035" max="1035" width="22.28515625" style="26" customWidth="1"/>
    <col min="1036" max="1036" width="22.7109375" style="26" customWidth="1"/>
    <col min="1037" max="1037" width="25.7109375" style="26" customWidth="1"/>
    <col min="1038" max="1039" width="5.7109375" style="26" customWidth="1"/>
    <col min="1040" max="1040" width="6.7109375" style="26" customWidth="1"/>
    <col min="1041" max="1045" width="5.7109375" style="26" customWidth="1"/>
    <col min="1046" max="1046" width="6.7109375" style="26" customWidth="1"/>
    <col min="1047" max="1051" width="5.7109375" style="26" customWidth="1"/>
    <col min="1052" max="1052" width="6.7109375" style="26" customWidth="1"/>
    <col min="1053" max="1057" width="5.7109375" style="26" customWidth="1"/>
    <col min="1058" max="1066" width="6.7109375" style="26" customWidth="1"/>
    <col min="1067" max="1084" width="5.7109375" style="26" customWidth="1"/>
    <col min="1085" max="1085" width="6.7109375" style="26" customWidth="1"/>
    <col min="1086" max="1090" width="5.7109375" style="26" customWidth="1"/>
    <col min="1091" max="1091" width="52.7109375" style="26" customWidth="1"/>
    <col min="1092" max="1096" width="5.7109375" style="26" customWidth="1"/>
    <col min="1097" max="1097" width="6.7109375" style="26" customWidth="1"/>
    <col min="1098" max="1102" width="5.7109375" style="26" customWidth="1"/>
    <col min="1103" max="1103" width="6.7109375" style="26" customWidth="1"/>
    <col min="1104" max="1115" width="5.7109375" style="26" customWidth="1"/>
    <col min="1116" max="1280" width="11.42578125" style="26"/>
    <col min="1281" max="1281" width="33.42578125" style="26" customWidth="1"/>
    <col min="1282" max="1282" width="18.28515625" style="26" customWidth="1"/>
    <col min="1283" max="1283" width="26.42578125" style="26" customWidth="1"/>
    <col min="1284" max="1284" width="18" style="26" customWidth="1"/>
    <col min="1285" max="1285" width="14.28515625" style="26" customWidth="1"/>
    <col min="1286" max="1286" width="12.5703125" style="26" customWidth="1"/>
    <col min="1287" max="1287" width="11" style="26" bestFit="1" customWidth="1"/>
    <col min="1288" max="1289" width="14.7109375" style="26" customWidth="1"/>
    <col min="1290" max="1290" width="29.5703125" style="26" customWidth="1"/>
    <col min="1291" max="1291" width="22.28515625" style="26" customWidth="1"/>
    <col min="1292" max="1292" width="22.7109375" style="26" customWidth="1"/>
    <col min="1293" max="1293" width="25.7109375" style="26" customWidth="1"/>
    <col min="1294" max="1295" width="5.7109375" style="26" customWidth="1"/>
    <col min="1296" max="1296" width="6.7109375" style="26" customWidth="1"/>
    <col min="1297" max="1301" width="5.7109375" style="26" customWidth="1"/>
    <col min="1302" max="1302" width="6.7109375" style="26" customWidth="1"/>
    <col min="1303" max="1307" width="5.7109375" style="26" customWidth="1"/>
    <col min="1308" max="1308" width="6.7109375" style="26" customWidth="1"/>
    <col min="1309" max="1313" width="5.7109375" style="26" customWidth="1"/>
    <col min="1314" max="1322" width="6.7109375" style="26" customWidth="1"/>
    <col min="1323" max="1340" width="5.7109375" style="26" customWidth="1"/>
    <col min="1341" max="1341" width="6.7109375" style="26" customWidth="1"/>
    <col min="1342" max="1346" width="5.7109375" style="26" customWidth="1"/>
    <col min="1347" max="1347" width="52.7109375" style="26" customWidth="1"/>
    <col min="1348" max="1352" width="5.7109375" style="26" customWidth="1"/>
    <col min="1353" max="1353" width="6.7109375" style="26" customWidth="1"/>
    <col min="1354" max="1358" width="5.7109375" style="26" customWidth="1"/>
    <col min="1359" max="1359" width="6.7109375" style="26" customWidth="1"/>
    <col min="1360" max="1371" width="5.7109375" style="26" customWidth="1"/>
    <col min="1372" max="1536" width="11.42578125" style="26"/>
    <col min="1537" max="1537" width="33.42578125" style="26" customWidth="1"/>
    <col min="1538" max="1538" width="18.28515625" style="26" customWidth="1"/>
    <col min="1539" max="1539" width="26.42578125" style="26" customWidth="1"/>
    <col min="1540" max="1540" width="18" style="26" customWidth="1"/>
    <col min="1541" max="1541" width="14.28515625" style="26" customWidth="1"/>
    <col min="1542" max="1542" width="12.5703125" style="26" customWidth="1"/>
    <col min="1543" max="1543" width="11" style="26" bestFit="1" customWidth="1"/>
    <col min="1544" max="1545" width="14.7109375" style="26" customWidth="1"/>
    <col min="1546" max="1546" width="29.5703125" style="26" customWidth="1"/>
    <col min="1547" max="1547" width="22.28515625" style="26" customWidth="1"/>
    <col min="1548" max="1548" width="22.7109375" style="26" customWidth="1"/>
    <col min="1549" max="1549" width="25.7109375" style="26" customWidth="1"/>
    <col min="1550" max="1551" width="5.7109375" style="26" customWidth="1"/>
    <col min="1552" max="1552" width="6.7109375" style="26" customWidth="1"/>
    <col min="1553" max="1557" width="5.7109375" style="26" customWidth="1"/>
    <col min="1558" max="1558" width="6.7109375" style="26" customWidth="1"/>
    <col min="1559" max="1563" width="5.7109375" style="26" customWidth="1"/>
    <col min="1564" max="1564" width="6.7109375" style="26" customWidth="1"/>
    <col min="1565" max="1569" width="5.7109375" style="26" customWidth="1"/>
    <col min="1570" max="1578" width="6.7109375" style="26" customWidth="1"/>
    <col min="1579" max="1596" width="5.7109375" style="26" customWidth="1"/>
    <col min="1597" max="1597" width="6.7109375" style="26" customWidth="1"/>
    <col min="1598" max="1602" width="5.7109375" style="26" customWidth="1"/>
    <col min="1603" max="1603" width="52.7109375" style="26" customWidth="1"/>
    <col min="1604" max="1608" width="5.7109375" style="26" customWidth="1"/>
    <col min="1609" max="1609" width="6.7109375" style="26" customWidth="1"/>
    <col min="1610" max="1614" width="5.7109375" style="26" customWidth="1"/>
    <col min="1615" max="1615" width="6.7109375" style="26" customWidth="1"/>
    <col min="1616" max="1627" width="5.7109375" style="26" customWidth="1"/>
    <col min="1628" max="1792" width="11.42578125" style="26"/>
    <col min="1793" max="1793" width="33.42578125" style="26" customWidth="1"/>
    <col min="1794" max="1794" width="18.28515625" style="26" customWidth="1"/>
    <col min="1795" max="1795" width="26.42578125" style="26" customWidth="1"/>
    <col min="1796" max="1796" width="18" style="26" customWidth="1"/>
    <col min="1797" max="1797" width="14.28515625" style="26" customWidth="1"/>
    <col min="1798" max="1798" width="12.5703125" style="26" customWidth="1"/>
    <col min="1799" max="1799" width="11" style="26" bestFit="1" customWidth="1"/>
    <col min="1800" max="1801" width="14.7109375" style="26" customWidth="1"/>
    <col min="1802" max="1802" width="29.5703125" style="26" customWidth="1"/>
    <col min="1803" max="1803" width="22.28515625" style="26" customWidth="1"/>
    <col min="1804" max="1804" width="22.7109375" style="26" customWidth="1"/>
    <col min="1805" max="1805" width="25.7109375" style="26" customWidth="1"/>
    <col min="1806" max="1807" width="5.7109375" style="26" customWidth="1"/>
    <col min="1808" max="1808" width="6.7109375" style="26" customWidth="1"/>
    <col min="1809" max="1813" width="5.7109375" style="26" customWidth="1"/>
    <col min="1814" max="1814" width="6.7109375" style="26" customWidth="1"/>
    <col min="1815" max="1819" width="5.7109375" style="26" customWidth="1"/>
    <col min="1820" max="1820" width="6.7109375" style="26" customWidth="1"/>
    <col min="1821" max="1825" width="5.7109375" style="26" customWidth="1"/>
    <col min="1826" max="1834" width="6.7109375" style="26" customWidth="1"/>
    <col min="1835" max="1852" width="5.7109375" style="26" customWidth="1"/>
    <col min="1853" max="1853" width="6.7109375" style="26" customWidth="1"/>
    <col min="1854" max="1858" width="5.7109375" style="26" customWidth="1"/>
    <col min="1859" max="1859" width="52.7109375" style="26" customWidth="1"/>
    <col min="1860" max="1864" width="5.7109375" style="26" customWidth="1"/>
    <col min="1865" max="1865" width="6.7109375" style="26" customWidth="1"/>
    <col min="1866" max="1870" width="5.7109375" style="26" customWidth="1"/>
    <col min="1871" max="1871" width="6.7109375" style="26" customWidth="1"/>
    <col min="1872" max="1883" width="5.7109375" style="26" customWidth="1"/>
    <col min="1884" max="2048" width="11.42578125" style="26"/>
    <col min="2049" max="2049" width="33.42578125" style="26" customWidth="1"/>
    <col min="2050" max="2050" width="18.28515625" style="26" customWidth="1"/>
    <col min="2051" max="2051" width="26.42578125" style="26" customWidth="1"/>
    <col min="2052" max="2052" width="18" style="26" customWidth="1"/>
    <col min="2053" max="2053" width="14.28515625" style="26" customWidth="1"/>
    <col min="2054" max="2054" width="12.5703125" style="26" customWidth="1"/>
    <col min="2055" max="2055" width="11" style="26" bestFit="1" customWidth="1"/>
    <col min="2056" max="2057" width="14.7109375" style="26" customWidth="1"/>
    <col min="2058" max="2058" width="29.5703125" style="26" customWidth="1"/>
    <col min="2059" max="2059" width="22.28515625" style="26" customWidth="1"/>
    <col min="2060" max="2060" width="22.7109375" style="26" customWidth="1"/>
    <col min="2061" max="2061" width="25.7109375" style="26" customWidth="1"/>
    <col min="2062" max="2063" width="5.7109375" style="26" customWidth="1"/>
    <col min="2064" max="2064" width="6.7109375" style="26" customWidth="1"/>
    <col min="2065" max="2069" width="5.7109375" style="26" customWidth="1"/>
    <col min="2070" max="2070" width="6.7109375" style="26" customWidth="1"/>
    <col min="2071" max="2075" width="5.7109375" style="26" customWidth="1"/>
    <col min="2076" max="2076" width="6.7109375" style="26" customWidth="1"/>
    <col min="2077" max="2081" width="5.7109375" style="26" customWidth="1"/>
    <col min="2082" max="2090" width="6.7109375" style="26" customWidth="1"/>
    <col min="2091" max="2108" width="5.7109375" style="26" customWidth="1"/>
    <col min="2109" max="2109" width="6.7109375" style="26" customWidth="1"/>
    <col min="2110" max="2114" width="5.7109375" style="26" customWidth="1"/>
    <col min="2115" max="2115" width="52.7109375" style="26" customWidth="1"/>
    <col min="2116" max="2120" width="5.7109375" style="26" customWidth="1"/>
    <col min="2121" max="2121" width="6.7109375" style="26" customWidth="1"/>
    <col min="2122" max="2126" width="5.7109375" style="26" customWidth="1"/>
    <col min="2127" max="2127" width="6.7109375" style="26" customWidth="1"/>
    <col min="2128" max="2139" width="5.7109375" style="26" customWidth="1"/>
    <col min="2140" max="2304" width="11.42578125" style="26"/>
    <col min="2305" max="2305" width="33.42578125" style="26" customWidth="1"/>
    <col min="2306" max="2306" width="18.28515625" style="26" customWidth="1"/>
    <col min="2307" max="2307" width="26.42578125" style="26" customWidth="1"/>
    <col min="2308" max="2308" width="18" style="26" customWidth="1"/>
    <col min="2309" max="2309" width="14.28515625" style="26" customWidth="1"/>
    <col min="2310" max="2310" width="12.5703125" style="26" customWidth="1"/>
    <col min="2311" max="2311" width="11" style="26" bestFit="1" customWidth="1"/>
    <col min="2312" max="2313" width="14.7109375" style="26" customWidth="1"/>
    <col min="2314" max="2314" width="29.5703125" style="26" customWidth="1"/>
    <col min="2315" max="2315" width="22.28515625" style="26" customWidth="1"/>
    <col min="2316" max="2316" width="22.7109375" style="26" customWidth="1"/>
    <col min="2317" max="2317" width="25.7109375" style="26" customWidth="1"/>
    <col min="2318" max="2319" width="5.7109375" style="26" customWidth="1"/>
    <col min="2320" max="2320" width="6.7109375" style="26" customWidth="1"/>
    <col min="2321" max="2325" width="5.7109375" style="26" customWidth="1"/>
    <col min="2326" max="2326" width="6.7109375" style="26" customWidth="1"/>
    <col min="2327" max="2331" width="5.7109375" style="26" customWidth="1"/>
    <col min="2332" max="2332" width="6.7109375" style="26" customWidth="1"/>
    <col min="2333" max="2337" width="5.7109375" style="26" customWidth="1"/>
    <col min="2338" max="2346" width="6.7109375" style="26" customWidth="1"/>
    <col min="2347" max="2364" width="5.7109375" style="26" customWidth="1"/>
    <col min="2365" max="2365" width="6.7109375" style="26" customWidth="1"/>
    <col min="2366" max="2370" width="5.7109375" style="26" customWidth="1"/>
    <col min="2371" max="2371" width="52.7109375" style="26" customWidth="1"/>
    <col min="2372" max="2376" width="5.7109375" style="26" customWidth="1"/>
    <col min="2377" max="2377" width="6.7109375" style="26" customWidth="1"/>
    <col min="2378" max="2382" width="5.7109375" style="26" customWidth="1"/>
    <col min="2383" max="2383" width="6.7109375" style="26" customWidth="1"/>
    <col min="2384" max="2395" width="5.7109375" style="26" customWidth="1"/>
    <col min="2396" max="2560" width="11.42578125" style="26"/>
    <col min="2561" max="2561" width="33.42578125" style="26" customWidth="1"/>
    <col min="2562" max="2562" width="18.28515625" style="26" customWidth="1"/>
    <col min="2563" max="2563" width="26.42578125" style="26" customWidth="1"/>
    <col min="2564" max="2564" width="18" style="26" customWidth="1"/>
    <col min="2565" max="2565" width="14.28515625" style="26" customWidth="1"/>
    <col min="2566" max="2566" width="12.5703125" style="26" customWidth="1"/>
    <col min="2567" max="2567" width="11" style="26" bestFit="1" customWidth="1"/>
    <col min="2568" max="2569" width="14.7109375" style="26" customWidth="1"/>
    <col min="2570" max="2570" width="29.5703125" style="26" customWidth="1"/>
    <col min="2571" max="2571" width="22.28515625" style="26" customWidth="1"/>
    <col min="2572" max="2572" width="22.7109375" style="26" customWidth="1"/>
    <col min="2573" max="2573" width="25.7109375" style="26" customWidth="1"/>
    <col min="2574" max="2575" width="5.7109375" style="26" customWidth="1"/>
    <col min="2576" max="2576" width="6.7109375" style="26" customWidth="1"/>
    <col min="2577" max="2581" width="5.7109375" style="26" customWidth="1"/>
    <col min="2582" max="2582" width="6.7109375" style="26" customWidth="1"/>
    <col min="2583" max="2587" width="5.7109375" style="26" customWidth="1"/>
    <col min="2588" max="2588" width="6.7109375" style="26" customWidth="1"/>
    <col min="2589" max="2593" width="5.7109375" style="26" customWidth="1"/>
    <col min="2594" max="2602" width="6.7109375" style="26" customWidth="1"/>
    <col min="2603" max="2620" width="5.7109375" style="26" customWidth="1"/>
    <col min="2621" max="2621" width="6.7109375" style="26" customWidth="1"/>
    <col min="2622" max="2626" width="5.7109375" style="26" customWidth="1"/>
    <col min="2627" max="2627" width="52.7109375" style="26" customWidth="1"/>
    <col min="2628" max="2632" width="5.7109375" style="26" customWidth="1"/>
    <col min="2633" max="2633" width="6.7109375" style="26" customWidth="1"/>
    <col min="2634" max="2638" width="5.7109375" style="26" customWidth="1"/>
    <col min="2639" max="2639" width="6.7109375" style="26" customWidth="1"/>
    <col min="2640" max="2651" width="5.7109375" style="26" customWidth="1"/>
    <col min="2652" max="2816" width="11.42578125" style="26"/>
    <col min="2817" max="2817" width="33.42578125" style="26" customWidth="1"/>
    <col min="2818" max="2818" width="18.28515625" style="26" customWidth="1"/>
    <col min="2819" max="2819" width="26.42578125" style="26" customWidth="1"/>
    <col min="2820" max="2820" width="18" style="26" customWidth="1"/>
    <col min="2821" max="2821" width="14.28515625" style="26" customWidth="1"/>
    <col min="2822" max="2822" width="12.5703125" style="26" customWidth="1"/>
    <col min="2823" max="2823" width="11" style="26" bestFit="1" customWidth="1"/>
    <col min="2824" max="2825" width="14.7109375" style="26" customWidth="1"/>
    <col min="2826" max="2826" width="29.5703125" style="26" customWidth="1"/>
    <col min="2827" max="2827" width="22.28515625" style="26" customWidth="1"/>
    <col min="2828" max="2828" width="22.7109375" style="26" customWidth="1"/>
    <col min="2829" max="2829" width="25.7109375" style="26" customWidth="1"/>
    <col min="2830" max="2831" width="5.7109375" style="26" customWidth="1"/>
    <col min="2832" max="2832" width="6.7109375" style="26" customWidth="1"/>
    <col min="2833" max="2837" width="5.7109375" style="26" customWidth="1"/>
    <col min="2838" max="2838" width="6.7109375" style="26" customWidth="1"/>
    <col min="2839" max="2843" width="5.7109375" style="26" customWidth="1"/>
    <col min="2844" max="2844" width="6.7109375" style="26" customWidth="1"/>
    <col min="2845" max="2849" width="5.7109375" style="26" customWidth="1"/>
    <col min="2850" max="2858" width="6.7109375" style="26" customWidth="1"/>
    <col min="2859" max="2876" width="5.7109375" style="26" customWidth="1"/>
    <col min="2877" max="2877" width="6.7109375" style="26" customWidth="1"/>
    <col min="2878" max="2882" width="5.7109375" style="26" customWidth="1"/>
    <col min="2883" max="2883" width="52.7109375" style="26" customWidth="1"/>
    <col min="2884" max="2888" width="5.7109375" style="26" customWidth="1"/>
    <col min="2889" max="2889" width="6.7109375" style="26" customWidth="1"/>
    <col min="2890" max="2894" width="5.7109375" style="26" customWidth="1"/>
    <col min="2895" max="2895" width="6.7109375" style="26" customWidth="1"/>
    <col min="2896" max="2907" width="5.7109375" style="26" customWidth="1"/>
    <col min="2908" max="3072" width="11.42578125" style="26"/>
    <col min="3073" max="3073" width="33.42578125" style="26" customWidth="1"/>
    <col min="3074" max="3074" width="18.28515625" style="26" customWidth="1"/>
    <col min="3075" max="3075" width="26.42578125" style="26" customWidth="1"/>
    <col min="3076" max="3076" width="18" style="26" customWidth="1"/>
    <col min="3077" max="3077" width="14.28515625" style="26" customWidth="1"/>
    <col min="3078" max="3078" width="12.5703125" style="26" customWidth="1"/>
    <col min="3079" max="3079" width="11" style="26" bestFit="1" customWidth="1"/>
    <col min="3080" max="3081" width="14.7109375" style="26" customWidth="1"/>
    <col min="3082" max="3082" width="29.5703125" style="26" customWidth="1"/>
    <col min="3083" max="3083" width="22.28515625" style="26" customWidth="1"/>
    <col min="3084" max="3084" width="22.7109375" style="26" customWidth="1"/>
    <col min="3085" max="3085" width="25.7109375" style="26" customWidth="1"/>
    <col min="3086" max="3087" width="5.7109375" style="26" customWidth="1"/>
    <col min="3088" max="3088" width="6.7109375" style="26" customWidth="1"/>
    <col min="3089" max="3093" width="5.7109375" style="26" customWidth="1"/>
    <col min="3094" max="3094" width="6.7109375" style="26" customWidth="1"/>
    <col min="3095" max="3099" width="5.7109375" style="26" customWidth="1"/>
    <col min="3100" max="3100" width="6.7109375" style="26" customWidth="1"/>
    <col min="3101" max="3105" width="5.7109375" style="26" customWidth="1"/>
    <col min="3106" max="3114" width="6.7109375" style="26" customWidth="1"/>
    <col min="3115" max="3132" width="5.7109375" style="26" customWidth="1"/>
    <col min="3133" max="3133" width="6.7109375" style="26" customWidth="1"/>
    <col min="3134" max="3138" width="5.7109375" style="26" customWidth="1"/>
    <col min="3139" max="3139" width="52.7109375" style="26" customWidth="1"/>
    <col min="3140" max="3144" width="5.7109375" style="26" customWidth="1"/>
    <col min="3145" max="3145" width="6.7109375" style="26" customWidth="1"/>
    <col min="3146" max="3150" width="5.7109375" style="26" customWidth="1"/>
    <col min="3151" max="3151" width="6.7109375" style="26" customWidth="1"/>
    <col min="3152" max="3163" width="5.7109375" style="26" customWidth="1"/>
    <col min="3164" max="3328" width="11.42578125" style="26"/>
    <col min="3329" max="3329" width="33.42578125" style="26" customWidth="1"/>
    <col min="3330" max="3330" width="18.28515625" style="26" customWidth="1"/>
    <col min="3331" max="3331" width="26.42578125" style="26" customWidth="1"/>
    <col min="3332" max="3332" width="18" style="26" customWidth="1"/>
    <col min="3333" max="3333" width="14.28515625" style="26" customWidth="1"/>
    <col min="3334" max="3334" width="12.5703125" style="26" customWidth="1"/>
    <col min="3335" max="3335" width="11" style="26" bestFit="1" customWidth="1"/>
    <col min="3336" max="3337" width="14.7109375" style="26" customWidth="1"/>
    <col min="3338" max="3338" width="29.5703125" style="26" customWidth="1"/>
    <col min="3339" max="3339" width="22.28515625" style="26" customWidth="1"/>
    <col min="3340" max="3340" width="22.7109375" style="26" customWidth="1"/>
    <col min="3341" max="3341" width="25.7109375" style="26" customWidth="1"/>
    <col min="3342" max="3343" width="5.7109375" style="26" customWidth="1"/>
    <col min="3344" max="3344" width="6.7109375" style="26" customWidth="1"/>
    <col min="3345" max="3349" width="5.7109375" style="26" customWidth="1"/>
    <col min="3350" max="3350" width="6.7109375" style="26" customWidth="1"/>
    <col min="3351" max="3355" width="5.7109375" style="26" customWidth="1"/>
    <col min="3356" max="3356" width="6.7109375" style="26" customWidth="1"/>
    <col min="3357" max="3361" width="5.7109375" style="26" customWidth="1"/>
    <col min="3362" max="3370" width="6.7109375" style="26" customWidth="1"/>
    <col min="3371" max="3388" width="5.7109375" style="26" customWidth="1"/>
    <col min="3389" max="3389" width="6.7109375" style="26" customWidth="1"/>
    <col min="3390" max="3394" width="5.7109375" style="26" customWidth="1"/>
    <col min="3395" max="3395" width="52.7109375" style="26" customWidth="1"/>
    <col min="3396" max="3400" width="5.7109375" style="26" customWidth="1"/>
    <col min="3401" max="3401" width="6.7109375" style="26" customWidth="1"/>
    <col min="3402" max="3406" width="5.7109375" style="26" customWidth="1"/>
    <col min="3407" max="3407" width="6.7109375" style="26" customWidth="1"/>
    <col min="3408" max="3419" width="5.7109375" style="26" customWidth="1"/>
    <col min="3420" max="3584" width="11.42578125" style="26"/>
    <col min="3585" max="3585" width="33.42578125" style="26" customWidth="1"/>
    <col min="3586" max="3586" width="18.28515625" style="26" customWidth="1"/>
    <col min="3587" max="3587" width="26.42578125" style="26" customWidth="1"/>
    <col min="3588" max="3588" width="18" style="26" customWidth="1"/>
    <col min="3589" max="3589" width="14.28515625" style="26" customWidth="1"/>
    <col min="3590" max="3590" width="12.5703125" style="26" customWidth="1"/>
    <col min="3591" max="3591" width="11" style="26" bestFit="1" customWidth="1"/>
    <col min="3592" max="3593" width="14.7109375" style="26" customWidth="1"/>
    <col min="3594" max="3594" width="29.5703125" style="26" customWidth="1"/>
    <col min="3595" max="3595" width="22.28515625" style="26" customWidth="1"/>
    <col min="3596" max="3596" width="22.7109375" style="26" customWidth="1"/>
    <col min="3597" max="3597" width="25.7109375" style="26" customWidth="1"/>
    <col min="3598" max="3599" width="5.7109375" style="26" customWidth="1"/>
    <col min="3600" max="3600" width="6.7109375" style="26" customWidth="1"/>
    <col min="3601" max="3605" width="5.7109375" style="26" customWidth="1"/>
    <col min="3606" max="3606" width="6.7109375" style="26" customWidth="1"/>
    <col min="3607" max="3611" width="5.7109375" style="26" customWidth="1"/>
    <col min="3612" max="3612" width="6.7109375" style="26" customWidth="1"/>
    <col min="3613" max="3617" width="5.7109375" style="26" customWidth="1"/>
    <col min="3618" max="3626" width="6.7109375" style="26" customWidth="1"/>
    <col min="3627" max="3644" width="5.7109375" style="26" customWidth="1"/>
    <col min="3645" max="3645" width="6.7109375" style="26" customWidth="1"/>
    <col min="3646" max="3650" width="5.7109375" style="26" customWidth="1"/>
    <col min="3651" max="3651" width="52.7109375" style="26" customWidth="1"/>
    <col min="3652" max="3656" width="5.7109375" style="26" customWidth="1"/>
    <col min="3657" max="3657" width="6.7109375" style="26" customWidth="1"/>
    <col min="3658" max="3662" width="5.7109375" style="26" customWidth="1"/>
    <col min="3663" max="3663" width="6.7109375" style="26" customWidth="1"/>
    <col min="3664" max="3675" width="5.7109375" style="26" customWidth="1"/>
    <col min="3676" max="3840" width="11.42578125" style="26"/>
    <col min="3841" max="3841" width="33.42578125" style="26" customWidth="1"/>
    <col min="3842" max="3842" width="18.28515625" style="26" customWidth="1"/>
    <col min="3843" max="3843" width="26.42578125" style="26" customWidth="1"/>
    <col min="3844" max="3844" width="18" style="26" customWidth="1"/>
    <col min="3845" max="3845" width="14.28515625" style="26" customWidth="1"/>
    <col min="3846" max="3846" width="12.5703125" style="26" customWidth="1"/>
    <col min="3847" max="3847" width="11" style="26" bestFit="1" customWidth="1"/>
    <col min="3848" max="3849" width="14.7109375" style="26" customWidth="1"/>
    <col min="3850" max="3850" width="29.5703125" style="26" customWidth="1"/>
    <col min="3851" max="3851" width="22.28515625" style="26" customWidth="1"/>
    <col min="3852" max="3852" width="22.7109375" style="26" customWidth="1"/>
    <col min="3853" max="3853" width="25.7109375" style="26" customWidth="1"/>
    <col min="3854" max="3855" width="5.7109375" style="26" customWidth="1"/>
    <col min="3856" max="3856" width="6.7109375" style="26" customWidth="1"/>
    <col min="3857" max="3861" width="5.7109375" style="26" customWidth="1"/>
    <col min="3862" max="3862" width="6.7109375" style="26" customWidth="1"/>
    <col min="3863" max="3867" width="5.7109375" style="26" customWidth="1"/>
    <col min="3868" max="3868" width="6.7109375" style="26" customWidth="1"/>
    <col min="3869" max="3873" width="5.7109375" style="26" customWidth="1"/>
    <col min="3874" max="3882" width="6.7109375" style="26" customWidth="1"/>
    <col min="3883" max="3900" width="5.7109375" style="26" customWidth="1"/>
    <col min="3901" max="3901" width="6.7109375" style="26" customWidth="1"/>
    <col min="3902" max="3906" width="5.7109375" style="26" customWidth="1"/>
    <col min="3907" max="3907" width="52.7109375" style="26" customWidth="1"/>
    <col min="3908" max="3912" width="5.7109375" style="26" customWidth="1"/>
    <col min="3913" max="3913" width="6.7109375" style="26" customWidth="1"/>
    <col min="3914" max="3918" width="5.7109375" style="26" customWidth="1"/>
    <col min="3919" max="3919" width="6.7109375" style="26" customWidth="1"/>
    <col min="3920" max="3931" width="5.7109375" style="26" customWidth="1"/>
    <col min="3932" max="4096" width="11.42578125" style="26"/>
    <col min="4097" max="4097" width="33.42578125" style="26" customWidth="1"/>
    <col min="4098" max="4098" width="18.28515625" style="26" customWidth="1"/>
    <col min="4099" max="4099" width="26.42578125" style="26" customWidth="1"/>
    <col min="4100" max="4100" width="18" style="26" customWidth="1"/>
    <col min="4101" max="4101" width="14.28515625" style="26" customWidth="1"/>
    <col min="4102" max="4102" width="12.5703125" style="26" customWidth="1"/>
    <col min="4103" max="4103" width="11" style="26" bestFit="1" customWidth="1"/>
    <col min="4104" max="4105" width="14.7109375" style="26" customWidth="1"/>
    <col min="4106" max="4106" width="29.5703125" style="26" customWidth="1"/>
    <col min="4107" max="4107" width="22.28515625" style="26" customWidth="1"/>
    <col min="4108" max="4108" width="22.7109375" style="26" customWidth="1"/>
    <col min="4109" max="4109" width="25.7109375" style="26" customWidth="1"/>
    <col min="4110" max="4111" width="5.7109375" style="26" customWidth="1"/>
    <col min="4112" max="4112" width="6.7109375" style="26" customWidth="1"/>
    <col min="4113" max="4117" width="5.7109375" style="26" customWidth="1"/>
    <col min="4118" max="4118" width="6.7109375" style="26" customWidth="1"/>
    <col min="4119" max="4123" width="5.7109375" style="26" customWidth="1"/>
    <col min="4124" max="4124" width="6.7109375" style="26" customWidth="1"/>
    <col min="4125" max="4129" width="5.7109375" style="26" customWidth="1"/>
    <col min="4130" max="4138" width="6.7109375" style="26" customWidth="1"/>
    <col min="4139" max="4156" width="5.7109375" style="26" customWidth="1"/>
    <col min="4157" max="4157" width="6.7109375" style="26" customWidth="1"/>
    <col min="4158" max="4162" width="5.7109375" style="26" customWidth="1"/>
    <col min="4163" max="4163" width="52.7109375" style="26" customWidth="1"/>
    <col min="4164" max="4168" width="5.7109375" style="26" customWidth="1"/>
    <col min="4169" max="4169" width="6.7109375" style="26" customWidth="1"/>
    <col min="4170" max="4174" width="5.7109375" style="26" customWidth="1"/>
    <col min="4175" max="4175" width="6.7109375" style="26" customWidth="1"/>
    <col min="4176" max="4187" width="5.7109375" style="26" customWidth="1"/>
    <col min="4188" max="4352" width="11.42578125" style="26"/>
    <col min="4353" max="4353" width="33.42578125" style="26" customWidth="1"/>
    <col min="4354" max="4354" width="18.28515625" style="26" customWidth="1"/>
    <col min="4355" max="4355" width="26.42578125" style="26" customWidth="1"/>
    <col min="4356" max="4356" width="18" style="26" customWidth="1"/>
    <col min="4357" max="4357" width="14.28515625" style="26" customWidth="1"/>
    <col min="4358" max="4358" width="12.5703125" style="26" customWidth="1"/>
    <col min="4359" max="4359" width="11" style="26" bestFit="1" customWidth="1"/>
    <col min="4360" max="4361" width="14.7109375" style="26" customWidth="1"/>
    <col min="4362" max="4362" width="29.5703125" style="26" customWidth="1"/>
    <col min="4363" max="4363" width="22.28515625" style="26" customWidth="1"/>
    <col min="4364" max="4364" width="22.7109375" style="26" customWidth="1"/>
    <col min="4365" max="4365" width="25.7109375" style="26" customWidth="1"/>
    <col min="4366" max="4367" width="5.7109375" style="26" customWidth="1"/>
    <col min="4368" max="4368" width="6.7109375" style="26" customWidth="1"/>
    <col min="4369" max="4373" width="5.7109375" style="26" customWidth="1"/>
    <col min="4374" max="4374" width="6.7109375" style="26" customWidth="1"/>
    <col min="4375" max="4379" width="5.7109375" style="26" customWidth="1"/>
    <col min="4380" max="4380" width="6.7109375" style="26" customWidth="1"/>
    <col min="4381" max="4385" width="5.7109375" style="26" customWidth="1"/>
    <col min="4386" max="4394" width="6.7109375" style="26" customWidth="1"/>
    <col min="4395" max="4412" width="5.7109375" style="26" customWidth="1"/>
    <col min="4413" max="4413" width="6.7109375" style="26" customWidth="1"/>
    <col min="4414" max="4418" width="5.7109375" style="26" customWidth="1"/>
    <col min="4419" max="4419" width="52.7109375" style="26" customWidth="1"/>
    <col min="4420" max="4424" width="5.7109375" style="26" customWidth="1"/>
    <col min="4425" max="4425" width="6.7109375" style="26" customWidth="1"/>
    <col min="4426" max="4430" width="5.7109375" style="26" customWidth="1"/>
    <col min="4431" max="4431" width="6.7109375" style="26" customWidth="1"/>
    <col min="4432" max="4443" width="5.7109375" style="26" customWidth="1"/>
    <col min="4444" max="4608" width="11.42578125" style="26"/>
    <col min="4609" max="4609" width="33.42578125" style="26" customWidth="1"/>
    <col min="4610" max="4610" width="18.28515625" style="26" customWidth="1"/>
    <col min="4611" max="4611" width="26.42578125" style="26" customWidth="1"/>
    <col min="4612" max="4612" width="18" style="26" customWidth="1"/>
    <col min="4613" max="4613" width="14.28515625" style="26" customWidth="1"/>
    <col min="4614" max="4614" width="12.5703125" style="26" customWidth="1"/>
    <col min="4615" max="4615" width="11" style="26" bestFit="1" customWidth="1"/>
    <col min="4616" max="4617" width="14.7109375" style="26" customWidth="1"/>
    <col min="4618" max="4618" width="29.5703125" style="26" customWidth="1"/>
    <col min="4619" max="4619" width="22.28515625" style="26" customWidth="1"/>
    <col min="4620" max="4620" width="22.7109375" style="26" customWidth="1"/>
    <col min="4621" max="4621" width="25.7109375" style="26" customWidth="1"/>
    <col min="4622" max="4623" width="5.7109375" style="26" customWidth="1"/>
    <col min="4624" max="4624" width="6.7109375" style="26" customWidth="1"/>
    <col min="4625" max="4629" width="5.7109375" style="26" customWidth="1"/>
    <col min="4630" max="4630" width="6.7109375" style="26" customWidth="1"/>
    <col min="4631" max="4635" width="5.7109375" style="26" customWidth="1"/>
    <col min="4636" max="4636" width="6.7109375" style="26" customWidth="1"/>
    <col min="4637" max="4641" width="5.7109375" style="26" customWidth="1"/>
    <col min="4642" max="4650" width="6.7109375" style="26" customWidth="1"/>
    <col min="4651" max="4668" width="5.7109375" style="26" customWidth="1"/>
    <col min="4669" max="4669" width="6.7109375" style="26" customWidth="1"/>
    <col min="4670" max="4674" width="5.7109375" style="26" customWidth="1"/>
    <col min="4675" max="4675" width="52.7109375" style="26" customWidth="1"/>
    <col min="4676" max="4680" width="5.7109375" style="26" customWidth="1"/>
    <col min="4681" max="4681" width="6.7109375" style="26" customWidth="1"/>
    <col min="4682" max="4686" width="5.7109375" style="26" customWidth="1"/>
    <col min="4687" max="4687" width="6.7109375" style="26" customWidth="1"/>
    <col min="4688" max="4699" width="5.7109375" style="26" customWidth="1"/>
    <col min="4700" max="4864" width="11.42578125" style="26"/>
    <col min="4865" max="4865" width="33.42578125" style="26" customWidth="1"/>
    <col min="4866" max="4866" width="18.28515625" style="26" customWidth="1"/>
    <col min="4867" max="4867" width="26.42578125" style="26" customWidth="1"/>
    <col min="4868" max="4868" width="18" style="26" customWidth="1"/>
    <col min="4869" max="4869" width="14.28515625" style="26" customWidth="1"/>
    <col min="4870" max="4870" width="12.5703125" style="26" customWidth="1"/>
    <col min="4871" max="4871" width="11" style="26" bestFit="1" customWidth="1"/>
    <col min="4872" max="4873" width="14.7109375" style="26" customWidth="1"/>
    <col min="4874" max="4874" width="29.5703125" style="26" customWidth="1"/>
    <col min="4875" max="4875" width="22.28515625" style="26" customWidth="1"/>
    <col min="4876" max="4876" width="22.7109375" style="26" customWidth="1"/>
    <col min="4877" max="4877" width="25.7109375" style="26" customWidth="1"/>
    <col min="4878" max="4879" width="5.7109375" style="26" customWidth="1"/>
    <col min="4880" max="4880" width="6.7109375" style="26" customWidth="1"/>
    <col min="4881" max="4885" width="5.7109375" style="26" customWidth="1"/>
    <col min="4886" max="4886" width="6.7109375" style="26" customWidth="1"/>
    <col min="4887" max="4891" width="5.7109375" style="26" customWidth="1"/>
    <col min="4892" max="4892" width="6.7109375" style="26" customWidth="1"/>
    <col min="4893" max="4897" width="5.7109375" style="26" customWidth="1"/>
    <col min="4898" max="4906" width="6.7109375" style="26" customWidth="1"/>
    <col min="4907" max="4924" width="5.7109375" style="26" customWidth="1"/>
    <col min="4925" max="4925" width="6.7109375" style="26" customWidth="1"/>
    <col min="4926" max="4930" width="5.7109375" style="26" customWidth="1"/>
    <col min="4931" max="4931" width="52.7109375" style="26" customWidth="1"/>
    <col min="4932" max="4936" width="5.7109375" style="26" customWidth="1"/>
    <col min="4937" max="4937" width="6.7109375" style="26" customWidth="1"/>
    <col min="4938" max="4942" width="5.7109375" style="26" customWidth="1"/>
    <col min="4943" max="4943" width="6.7109375" style="26" customWidth="1"/>
    <col min="4944" max="4955" width="5.7109375" style="26" customWidth="1"/>
    <col min="4956" max="5120" width="11.42578125" style="26"/>
    <col min="5121" max="5121" width="33.42578125" style="26" customWidth="1"/>
    <col min="5122" max="5122" width="18.28515625" style="26" customWidth="1"/>
    <col min="5123" max="5123" width="26.42578125" style="26" customWidth="1"/>
    <col min="5124" max="5124" width="18" style="26" customWidth="1"/>
    <col min="5125" max="5125" width="14.28515625" style="26" customWidth="1"/>
    <col min="5126" max="5126" width="12.5703125" style="26" customWidth="1"/>
    <col min="5127" max="5127" width="11" style="26" bestFit="1" customWidth="1"/>
    <col min="5128" max="5129" width="14.7109375" style="26" customWidth="1"/>
    <col min="5130" max="5130" width="29.5703125" style="26" customWidth="1"/>
    <col min="5131" max="5131" width="22.28515625" style="26" customWidth="1"/>
    <col min="5132" max="5132" width="22.7109375" style="26" customWidth="1"/>
    <col min="5133" max="5133" width="25.7109375" style="26" customWidth="1"/>
    <col min="5134" max="5135" width="5.7109375" style="26" customWidth="1"/>
    <col min="5136" max="5136" width="6.7109375" style="26" customWidth="1"/>
    <col min="5137" max="5141" width="5.7109375" style="26" customWidth="1"/>
    <col min="5142" max="5142" width="6.7109375" style="26" customWidth="1"/>
    <col min="5143" max="5147" width="5.7109375" style="26" customWidth="1"/>
    <col min="5148" max="5148" width="6.7109375" style="26" customWidth="1"/>
    <col min="5149" max="5153" width="5.7109375" style="26" customWidth="1"/>
    <col min="5154" max="5162" width="6.7109375" style="26" customWidth="1"/>
    <col min="5163" max="5180" width="5.7109375" style="26" customWidth="1"/>
    <col min="5181" max="5181" width="6.7109375" style="26" customWidth="1"/>
    <col min="5182" max="5186" width="5.7109375" style="26" customWidth="1"/>
    <col min="5187" max="5187" width="52.7109375" style="26" customWidth="1"/>
    <col min="5188" max="5192" width="5.7109375" style="26" customWidth="1"/>
    <col min="5193" max="5193" width="6.7109375" style="26" customWidth="1"/>
    <col min="5194" max="5198" width="5.7109375" style="26" customWidth="1"/>
    <col min="5199" max="5199" width="6.7109375" style="26" customWidth="1"/>
    <col min="5200" max="5211" width="5.7109375" style="26" customWidth="1"/>
    <col min="5212" max="5376" width="11.42578125" style="26"/>
    <col min="5377" max="5377" width="33.42578125" style="26" customWidth="1"/>
    <col min="5378" max="5378" width="18.28515625" style="26" customWidth="1"/>
    <col min="5379" max="5379" width="26.42578125" style="26" customWidth="1"/>
    <col min="5380" max="5380" width="18" style="26" customWidth="1"/>
    <col min="5381" max="5381" width="14.28515625" style="26" customWidth="1"/>
    <col min="5382" max="5382" width="12.5703125" style="26" customWidth="1"/>
    <col min="5383" max="5383" width="11" style="26" bestFit="1" customWidth="1"/>
    <col min="5384" max="5385" width="14.7109375" style="26" customWidth="1"/>
    <col min="5386" max="5386" width="29.5703125" style="26" customWidth="1"/>
    <col min="5387" max="5387" width="22.28515625" style="26" customWidth="1"/>
    <col min="5388" max="5388" width="22.7109375" style="26" customWidth="1"/>
    <col min="5389" max="5389" width="25.7109375" style="26" customWidth="1"/>
    <col min="5390" max="5391" width="5.7109375" style="26" customWidth="1"/>
    <col min="5392" max="5392" width="6.7109375" style="26" customWidth="1"/>
    <col min="5393" max="5397" width="5.7109375" style="26" customWidth="1"/>
    <col min="5398" max="5398" width="6.7109375" style="26" customWidth="1"/>
    <col min="5399" max="5403" width="5.7109375" style="26" customWidth="1"/>
    <col min="5404" max="5404" width="6.7109375" style="26" customWidth="1"/>
    <col min="5405" max="5409" width="5.7109375" style="26" customWidth="1"/>
    <col min="5410" max="5418" width="6.7109375" style="26" customWidth="1"/>
    <col min="5419" max="5436" width="5.7109375" style="26" customWidth="1"/>
    <col min="5437" max="5437" width="6.7109375" style="26" customWidth="1"/>
    <col min="5438" max="5442" width="5.7109375" style="26" customWidth="1"/>
    <col min="5443" max="5443" width="52.7109375" style="26" customWidth="1"/>
    <col min="5444" max="5448" width="5.7109375" style="26" customWidth="1"/>
    <col min="5449" max="5449" width="6.7109375" style="26" customWidth="1"/>
    <col min="5450" max="5454" width="5.7109375" style="26" customWidth="1"/>
    <col min="5455" max="5455" width="6.7109375" style="26" customWidth="1"/>
    <col min="5456" max="5467" width="5.7109375" style="26" customWidth="1"/>
    <col min="5468" max="5632" width="11.42578125" style="26"/>
    <col min="5633" max="5633" width="33.42578125" style="26" customWidth="1"/>
    <col min="5634" max="5634" width="18.28515625" style="26" customWidth="1"/>
    <col min="5635" max="5635" width="26.42578125" style="26" customWidth="1"/>
    <col min="5636" max="5636" width="18" style="26" customWidth="1"/>
    <col min="5637" max="5637" width="14.28515625" style="26" customWidth="1"/>
    <col min="5638" max="5638" width="12.5703125" style="26" customWidth="1"/>
    <col min="5639" max="5639" width="11" style="26" bestFit="1" customWidth="1"/>
    <col min="5640" max="5641" width="14.7109375" style="26" customWidth="1"/>
    <col min="5642" max="5642" width="29.5703125" style="26" customWidth="1"/>
    <col min="5643" max="5643" width="22.28515625" style="26" customWidth="1"/>
    <col min="5644" max="5644" width="22.7109375" style="26" customWidth="1"/>
    <col min="5645" max="5645" width="25.7109375" style="26" customWidth="1"/>
    <col min="5646" max="5647" width="5.7109375" style="26" customWidth="1"/>
    <col min="5648" max="5648" width="6.7109375" style="26" customWidth="1"/>
    <col min="5649" max="5653" width="5.7109375" style="26" customWidth="1"/>
    <col min="5654" max="5654" width="6.7109375" style="26" customWidth="1"/>
    <col min="5655" max="5659" width="5.7109375" style="26" customWidth="1"/>
    <col min="5660" max="5660" width="6.7109375" style="26" customWidth="1"/>
    <col min="5661" max="5665" width="5.7109375" style="26" customWidth="1"/>
    <col min="5666" max="5674" width="6.7109375" style="26" customWidth="1"/>
    <col min="5675" max="5692" width="5.7109375" style="26" customWidth="1"/>
    <col min="5693" max="5693" width="6.7109375" style="26" customWidth="1"/>
    <col min="5694" max="5698" width="5.7109375" style="26" customWidth="1"/>
    <col min="5699" max="5699" width="52.7109375" style="26" customWidth="1"/>
    <col min="5700" max="5704" width="5.7109375" style="26" customWidth="1"/>
    <col min="5705" max="5705" width="6.7109375" style="26" customWidth="1"/>
    <col min="5706" max="5710" width="5.7109375" style="26" customWidth="1"/>
    <col min="5711" max="5711" width="6.7109375" style="26" customWidth="1"/>
    <col min="5712" max="5723" width="5.7109375" style="26" customWidth="1"/>
    <col min="5724" max="5888" width="11.42578125" style="26"/>
    <col min="5889" max="5889" width="33.42578125" style="26" customWidth="1"/>
    <col min="5890" max="5890" width="18.28515625" style="26" customWidth="1"/>
    <col min="5891" max="5891" width="26.42578125" style="26" customWidth="1"/>
    <col min="5892" max="5892" width="18" style="26" customWidth="1"/>
    <col min="5893" max="5893" width="14.28515625" style="26" customWidth="1"/>
    <col min="5894" max="5894" width="12.5703125" style="26" customWidth="1"/>
    <col min="5895" max="5895" width="11" style="26" bestFit="1" customWidth="1"/>
    <col min="5896" max="5897" width="14.7109375" style="26" customWidth="1"/>
    <col min="5898" max="5898" width="29.5703125" style="26" customWidth="1"/>
    <col min="5899" max="5899" width="22.28515625" style="26" customWidth="1"/>
    <col min="5900" max="5900" width="22.7109375" style="26" customWidth="1"/>
    <col min="5901" max="5901" width="25.7109375" style="26" customWidth="1"/>
    <col min="5902" max="5903" width="5.7109375" style="26" customWidth="1"/>
    <col min="5904" max="5904" width="6.7109375" style="26" customWidth="1"/>
    <col min="5905" max="5909" width="5.7109375" style="26" customWidth="1"/>
    <col min="5910" max="5910" width="6.7109375" style="26" customWidth="1"/>
    <col min="5911" max="5915" width="5.7109375" style="26" customWidth="1"/>
    <col min="5916" max="5916" width="6.7109375" style="26" customWidth="1"/>
    <col min="5917" max="5921" width="5.7109375" style="26" customWidth="1"/>
    <col min="5922" max="5930" width="6.7109375" style="26" customWidth="1"/>
    <col min="5931" max="5948" width="5.7109375" style="26" customWidth="1"/>
    <col min="5949" max="5949" width="6.7109375" style="26" customWidth="1"/>
    <col min="5950" max="5954" width="5.7109375" style="26" customWidth="1"/>
    <col min="5955" max="5955" width="52.7109375" style="26" customWidth="1"/>
    <col min="5956" max="5960" width="5.7109375" style="26" customWidth="1"/>
    <col min="5961" max="5961" width="6.7109375" style="26" customWidth="1"/>
    <col min="5962" max="5966" width="5.7109375" style="26" customWidth="1"/>
    <col min="5967" max="5967" width="6.7109375" style="26" customWidth="1"/>
    <col min="5968" max="5979" width="5.7109375" style="26" customWidth="1"/>
    <col min="5980" max="6144" width="11.42578125" style="26"/>
    <col min="6145" max="6145" width="33.42578125" style="26" customWidth="1"/>
    <col min="6146" max="6146" width="18.28515625" style="26" customWidth="1"/>
    <col min="6147" max="6147" width="26.42578125" style="26" customWidth="1"/>
    <col min="6148" max="6148" width="18" style="26" customWidth="1"/>
    <col min="6149" max="6149" width="14.28515625" style="26" customWidth="1"/>
    <col min="6150" max="6150" width="12.5703125" style="26" customWidth="1"/>
    <col min="6151" max="6151" width="11" style="26" bestFit="1" customWidth="1"/>
    <col min="6152" max="6153" width="14.7109375" style="26" customWidth="1"/>
    <col min="6154" max="6154" width="29.5703125" style="26" customWidth="1"/>
    <col min="6155" max="6155" width="22.28515625" style="26" customWidth="1"/>
    <col min="6156" max="6156" width="22.7109375" style="26" customWidth="1"/>
    <col min="6157" max="6157" width="25.7109375" style="26" customWidth="1"/>
    <col min="6158" max="6159" width="5.7109375" style="26" customWidth="1"/>
    <col min="6160" max="6160" width="6.7109375" style="26" customWidth="1"/>
    <col min="6161" max="6165" width="5.7109375" style="26" customWidth="1"/>
    <col min="6166" max="6166" width="6.7109375" style="26" customWidth="1"/>
    <col min="6167" max="6171" width="5.7109375" style="26" customWidth="1"/>
    <col min="6172" max="6172" width="6.7109375" style="26" customWidth="1"/>
    <col min="6173" max="6177" width="5.7109375" style="26" customWidth="1"/>
    <col min="6178" max="6186" width="6.7109375" style="26" customWidth="1"/>
    <col min="6187" max="6204" width="5.7109375" style="26" customWidth="1"/>
    <col min="6205" max="6205" width="6.7109375" style="26" customWidth="1"/>
    <col min="6206" max="6210" width="5.7109375" style="26" customWidth="1"/>
    <col min="6211" max="6211" width="52.7109375" style="26" customWidth="1"/>
    <col min="6212" max="6216" width="5.7109375" style="26" customWidth="1"/>
    <col min="6217" max="6217" width="6.7109375" style="26" customWidth="1"/>
    <col min="6218" max="6222" width="5.7109375" style="26" customWidth="1"/>
    <col min="6223" max="6223" width="6.7109375" style="26" customWidth="1"/>
    <col min="6224" max="6235" width="5.7109375" style="26" customWidth="1"/>
    <col min="6236" max="6400" width="11.42578125" style="26"/>
    <col min="6401" max="6401" width="33.42578125" style="26" customWidth="1"/>
    <col min="6402" max="6402" width="18.28515625" style="26" customWidth="1"/>
    <col min="6403" max="6403" width="26.42578125" style="26" customWidth="1"/>
    <col min="6404" max="6404" width="18" style="26" customWidth="1"/>
    <col min="6405" max="6405" width="14.28515625" style="26" customWidth="1"/>
    <col min="6406" max="6406" width="12.5703125" style="26" customWidth="1"/>
    <col min="6407" max="6407" width="11" style="26" bestFit="1" customWidth="1"/>
    <col min="6408" max="6409" width="14.7109375" style="26" customWidth="1"/>
    <col min="6410" max="6410" width="29.5703125" style="26" customWidth="1"/>
    <col min="6411" max="6411" width="22.28515625" style="26" customWidth="1"/>
    <col min="6412" max="6412" width="22.7109375" style="26" customWidth="1"/>
    <col min="6413" max="6413" width="25.7109375" style="26" customWidth="1"/>
    <col min="6414" max="6415" width="5.7109375" style="26" customWidth="1"/>
    <col min="6416" max="6416" width="6.7109375" style="26" customWidth="1"/>
    <col min="6417" max="6421" width="5.7109375" style="26" customWidth="1"/>
    <col min="6422" max="6422" width="6.7109375" style="26" customWidth="1"/>
    <col min="6423" max="6427" width="5.7109375" style="26" customWidth="1"/>
    <col min="6428" max="6428" width="6.7109375" style="26" customWidth="1"/>
    <col min="6429" max="6433" width="5.7109375" style="26" customWidth="1"/>
    <col min="6434" max="6442" width="6.7109375" style="26" customWidth="1"/>
    <col min="6443" max="6460" width="5.7109375" style="26" customWidth="1"/>
    <col min="6461" max="6461" width="6.7109375" style="26" customWidth="1"/>
    <col min="6462" max="6466" width="5.7109375" style="26" customWidth="1"/>
    <col min="6467" max="6467" width="52.7109375" style="26" customWidth="1"/>
    <col min="6468" max="6472" width="5.7109375" style="26" customWidth="1"/>
    <col min="6473" max="6473" width="6.7109375" style="26" customWidth="1"/>
    <col min="6474" max="6478" width="5.7109375" style="26" customWidth="1"/>
    <col min="6479" max="6479" width="6.7109375" style="26" customWidth="1"/>
    <col min="6480" max="6491" width="5.7109375" style="26" customWidth="1"/>
    <col min="6492" max="6656" width="11.42578125" style="26"/>
    <col min="6657" max="6657" width="33.42578125" style="26" customWidth="1"/>
    <col min="6658" max="6658" width="18.28515625" style="26" customWidth="1"/>
    <col min="6659" max="6659" width="26.42578125" style="26" customWidth="1"/>
    <col min="6660" max="6660" width="18" style="26" customWidth="1"/>
    <col min="6661" max="6661" width="14.28515625" style="26" customWidth="1"/>
    <col min="6662" max="6662" width="12.5703125" style="26" customWidth="1"/>
    <col min="6663" max="6663" width="11" style="26" bestFit="1" customWidth="1"/>
    <col min="6664" max="6665" width="14.7109375" style="26" customWidth="1"/>
    <col min="6666" max="6666" width="29.5703125" style="26" customWidth="1"/>
    <col min="6667" max="6667" width="22.28515625" style="26" customWidth="1"/>
    <col min="6668" max="6668" width="22.7109375" style="26" customWidth="1"/>
    <col min="6669" max="6669" width="25.7109375" style="26" customWidth="1"/>
    <col min="6670" max="6671" width="5.7109375" style="26" customWidth="1"/>
    <col min="6672" max="6672" width="6.7109375" style="26" customWidth="1"/>
    <col min="6673" max="6677" width="5.7109375" style="26" customWidth="1"/>
    <col min="6678" max="6678" width="6.7109375" style="26" customWidth="1"/>
    <col min="6679" max="6683" width="5.7109375" style="26" customWidth="1"/>
    <col min="6684" max="6684" width="6.7109375" style="26" customWidth="1"/>
    <col min="6685" max="6689" width="5.7109375" style="26" customWidth="1"/>
    <col min="6690" max="6698" width="6.7109375" style="26" customWidth="1"/>
    <col min="6699" max="6716" width="5.7109375" style="26" customWidth="1"/>
    <col min="6717" max="6717" width="6.7109375" style="26" customWidth="1"/>
    <col min="6718" max="6722" width="5.7109375" style="26" customWidth="1"/>
    <col min="6723" max="6723" width="52.7109375" style="26" customWidth="1"/>
    <col min="6724" max="6728" width="5.7109375" style="26" customWidth="1"/>
    <col min="6729" max="6729" width="6.7109375" style="26" customWidth="1"/>
    <col min="6730" max="6734" width="5.7109375" style="26" customWidth="1"/>
    <col min="6735" max="6735" width="6.7109375" style="26" customWidth="1"/>
    <col min="6736" max="6747" width="5.7109375" style="26" customWidth="1"/>
    <col min="6748" max="6912" width="11.42578125" style="26"/>
    <col min="6913" max="6913" width="33.42578125" style="26" customWidth="1"/>
    <col min="6914" max="6914" width="18.28515625" style="26" customWidth="1"/>
    <col min="6915" max="6915" width="26.42578125" style="26" customWidth="1"/>
    <col min="6916" max="6916" width="18" style="26" customWidth="1"/>
    <col min="6917" max="6917" width="14.28515625" style="26" customWidth="1"/>
    <col min="6918" max="6918" width="12.5703125" style="26" customWidth="1"/>
    <col min="6919" max="6919" width="11" style="26" bestFit="1" customWidth="1"/>
    <col min="6920" max="6921" width="14.7109375" style="26" customWidth="1"/>
    <col min="6922" max="6922" width="29.5703125" style="26" customWidth="1"/>
    <col min="6923" max="6923" width="22.28515625" style="26" customWidth="1"/>
    <col min="6924" max="6924" width="22.7109375" style="26" customWidth="1"/>
    <col min="6925" max="6925" width="25.7109375" style="26" customWidth="1"/>
    <col min="6926" max="6927" width="5.7109375" style="26" customWidth="1"/>
    <col min="6928" max="6928" width="6.7109375" style="26" customWidth="1"/>
    <col min="6929" max="6933" width="5.7109375" style="26" customWidth="1"/>
    <col min="6934" max="6934" width="6.7109375" style="26" customWidth="1"/>
    <col min="6935" max="6939" width="5.7109375" style="26" customWidth="1"/>
    <col min="6940" max="6940" width="6.7109375" style="26" customWidth="1"/>
    <col min="6941" max="6945" width="5.7109375" style="26" customWidth="1"/>
    <col min="6946" max="6954" width="6.7109375" style="26" customWidth="1"/>
    <col min="6955" max="6972" width="5.7109375" style="26" customWidth="1"/>
    <col min="6973" max="6973" width="6.7109375" style="26" customWidth="1"/>
    <col min="6974" max="6978" width="5.7109375" style="26" customWidth="1"/>
    <col min="6979" max="6979" width="52.7109375" style="26" customWidth="1"/>
    <col min="6980" max="6984" width="5.7109375" style="26" customWidth="1"/>
    <col min="6985" max="6985" width="6.7109375" style="26" customWidth="1"/>
    <col min="6986" max="6990" width="5.7109375" style="26" customWidth="1"/>
    <col min="6991" max="6991" width="6.7109375" style="26" customWidth="1"/>
    <col min="6992" max="7003" width="5.7109375" style="26" customWidth="1"/>
    <col min="7004" max="7168" width="11.42578125" style="26"/>
    <col min="7169" max="7169" width="33.42578125" style="26" customWidth="1"/>
    <col min="7170" max="7170" width="18.28515625" style="26" customWidth="1"/>
    <col min="7171" max="7171" width="26.42578125" style="26" customWidth="1"/>
    <col min="7172" max="7172" width="18" style="26" customWidth="1"/>
    <col min="7173" max="7173" width="14.28515625" style="26" customWidth="1"/>
    <col min="7174" max="7174" width="12.5703125" style="26" customWidth="1"/>
    <col min="7175" max="7175" width="11" style="26" bestFit="1" customWidth="1"/>
    <col min="7176" max="7177" width="14.7109375" style="26" customWidth="1"/>
    <col min="7178" max="7178" width="29.5703125" style="26" customWidth="1"/>
    <col min="7179" max="7179" width="22.28515625" style="26" customWidth="1"/>
    <col min="7180" max="7180" width="22.7109375" style="26" customWidth="1"/>
    <col min="7181" max="7181" width="25.7109375" style="26" customWidth="1"/>
    <col min="7182" max="7183" width="5.7109375" style="26" customWidth="1"/>
    <col min="7184" max="7184" width="6.7109375" style="26" customWidth="1"/>
    <col min="7185" max="7189" width="5.7109375" style="26" customWidth="1"/>
    <col min="7190" max="7190" width="6.7109375" style="26" customWidth="1"/>
    <col min="7191" max="7195" width="5.7109375" style="26" customWidth="1"/>
    <col min="7196" max="7196" width="6.7109375" style="26" customWidth="1"/>
    <col min="7197" max="7201" width="5.7109375" style="26" customWidth="1"/>
    <col min="7202" max="7210" width="6.7109375" style="26" customWidth="1"/>
    <col min="7211" max="7228" width="5.7109375" style="26" customWidth="1"/>
    <col min="7229" max="7229" width="6.7109375" style="26" customWidth="1"/>
    <col min="7230" max="7234" width="5.7109375" style="26" customWidth="1"/>
    <col min="7235" max="7235" width="52.7109375" style="26" customWidth="1"/>
    <col min="7236" max="7240" width="5.7109375" style="26" customWidth="1"/>
    <col min="7241" max="7241" width="6.7109375" style="26" customWidth="1"/>
    <col min="7242" max="7246" width="5.7109375" style="26" customWidth="1"/>
    <col min="7247" max="7247" width="6.7109375" style="26" customWidth="1"/>
    <col min="7248" max="7259" width="5.7109375" style="26" customWidth="1"/>
    <col min="7260" max="7424" width="11.42578125" style="26"/>
    <col min="7425" max="7425" width="33.42578125" style="26" customWidth="1"/>
    <col min="7426" max="7426" width="18.28515625" style="26" customWidth="1"/>
    <col min="7427" max="7427" width="26.42578125" style="26" customWidth="1"/>
    <col min="7428" max="7428" width="18" style="26" customWidth="1"/>
    <col min="7429" max="7429" width="14.28515625" style="26" customWidth="1"/>
    <col min="7430" max="7430" width="12.5703125" style="26" customWidth="1"/>
    <col min="7431" max="7431" width="11" style="26" bestFit="1" customWidth="1"/>
    <col min="7432" max="7433" width="14.7109375" style="26" customWidth="1"/>
    <col min="7434" max="7434" width="29.5703125" style="26" customWidth="1"/>
    <col min="7435" max="7435" width="22.28515625" style="26" customWidth="1"/>
    <col min="7436" max="7436" width="22.7109375" style="26" customWidth="1"/>
    <col min="7437" max="7437" width="25.7109375" style="26" customWidth="1"/>
    <col min="7438" max="7439" width="5.7109375" style="26" customWidth="1"/>
    <col min="7440" max="7440" width="6.7109375" style="26" customWidth="1"/>
    <col min="7441" max="7445" width="5.7109375" style="26" customWidth="1"/>
    <col min="7446" max="7446" width="6.7109375" style="26" customWidth="1"/>
    <col min="7447" max="7451" width="5.7109375" style="26" customWidth="1"/>
    <col min="7452" max="7452" width="6.7109375" style="26" customWidth="1"/>
    <col min="7453" max="7457" width="5.7109375" style="26" customWidth="1"/>
    <col min="7458" max="7466" width="6.7109375" style="26" customWidth="1"/>
    <col min="7467" max="7484" width="5.7109375" style="26" customWidth="1"/>
    <col min="7485" max="7485" width="6.7109375" style="26" customWidth="1"/>
    <col min="7486" max="7490" width="5.7109375" style="26" customWidth="1"/>
    <col min="7491" max="7491" width="52.7109375" style="26" customWidth="1"/>
    <col min="7492" max="7496" width="5.7109375" style="26" customWidth="1"/>
    <col min="7497" max="7497" width="6.7109375" style="26" customWidth="1"/>
    <col min="7498" max="7502" width="5.7109375" style="26" customWidth="1"/>
    <col min="7503" max="7503" width="6.7109375" style="26" customWidth="1"/>
    <col min="7504" max="7515" width="5.7109375" style="26" customWidth="1"/>
    <col min="7516" max="7680" width="11.42578125" style="26"/>
    <col min="7681" max="7681" width="33.42578125" style="26" customWidth="1"/>
    <col min="7682" max="7682" width="18.28515625" style="26" customWidth="1"/>
    <col min="7683" max="7683" width="26.42578125" style="26" customWidth="1"/>
    <col min="7684" max="7684" width="18" style="26" customWidth="1"/>
    <col min="7685" max="7685" width="14.28515625" style="26" customWidth="1"/>
    <col min="7686" max="7686" width="12.5703125" style="26" customWidth="1"/>
    <col min="7687" max="7687" width="11" style="26" bestFit="1" customWidth="1"/>
    <col min="7688" max="7689" width="14.7109375" style="26" customWidth="1"/>
    <col min="7690" max="7690" width="29.5703125" style="26" customWidth="1"/>
    <col min="7691" max="7691" width="22.28515625" style="26" customWidth="1"/>
    <col min="7692" max="7692" width="22.7109375" style="26" customWidth="1"/>
    <col min="7693" max="7693" width="25.7109375" style="26" customWidth="1"/>
    <col min="7694" max="7695" width="5.7109375" style="26" customWidth="1"/>
    <col min="7696" max="7696" width="6.7109375" style="26" customWidth="1"/>
    <col min="7697" max="7701" width="5.7109375" style="26" customWidth="1"/>
    <col min="7702" max="7702" width="6.7109375" style="26" customWidth="1"/>
    <col min="7703" max="7707" width="5.7109375" style="26" customWidth="1"/>
    <col min="7708" max="7708" width="6.7109375" style="26" customWidth="1"/>
    <col min="7709" max="7713" width="5.7109375" style="26" customWidth="1"/>
    <col min="7714" max="7722" width="6.7109375" style="26" customWidth="1"/>
    <col min="7723" max="7740" width="5.7109375" style="26" customWidth="1"/>
    <col min="7741" max="7741" width="6.7109375" style="26" customWidth="1"/>
    <col min="7742" max="7746" width="5.7109375" style="26" customWidth="1"/>
    <col min="7747" max="7747" width="52.7109375" style="26" customWidth="1"/>
    <col min="7748" max="7752" width="5.7109375" style="26" customWidth="1"/>
    <col min="7753" max="7753" width="6.7109375" style="26" customWidth="1"/>
    <col min="7754" max="7758" width="5.7109375" style="26" customWidth="1"/>
    <col min="7759" max="7759" width="6.7109375" style="26" customWidth="1"/>
    <col min="7760" max="7771" width="5.7109375" style="26" customWidth="1"/>
    <col min="7772" max="7936" width="11.42578125" style="26"/>
    <col min="7937" max="7937" width="33.42578125" style="26" customWidth="1"/>
    <col min="7938" max="7938" width="18.28515625" style="26" customWidth="1"/>
    <col min="7939" max="7939" width="26.42578125" style="26" customWidth="1"/>
    <col min="7940" max="7940" width="18" style="26" customWidth="1"/>
    <col min="7941" max="7941" width="14.28515625" style="26" customWidth="1"/>
    <col min="7942" max="7942" width="12.5703125" style="26" customWidth="1"/>
    <col min="7943" max="7943" width="11" style="26" bestFit="1" customWidth="1"/>
    <col min="7944" max="7945" width="14.7109375" style="26" customWidth="1"/>
    <col min="7946" max="7946" width="29.5703125" style="26" customWidth="1"/>
    <col min="7947" max="7947" width="22.28515625" style="26" customWidth="1"/>
    <col min="7948" max="7948" width="22.7109375" style="26" customWidth="1"/>
    <col min="7949" max="7949" width="25.7109375" style="26" customWidth="1"/>
    <col min="7950" max="7951" width="5.7109375" style="26" customWidth="1"/>
    <col min="7952" max="7952" width="6.7109375" style="26" customWidth="1"/>
    <col min="7953" max="7957" width="5.7109375" style="26" customWidth="1"/>
    <col min="7958" max="7958" width="6.7109375" style="26" customWidth="1"/>
    <col min="7959" max="7963" width="5.7109375" style="26" customWidth="1"/>
    <col min="7964" max="7964" width="6.7109375" style="26" customWidth="1"/>
    <col min="7965" max="7969" width="5.7109375" style="26" customWidth="1"/>
    <col min="7970" max="7978" width="6.7109375" style="26" customWidth="1"/>
    <col min="7979" max="7996" width="5.7109375" style="26" customWidth="1"/>
    <col min="7997" max="7997" width="6.7109375" style="26" customWidth="1"/>
    <col min="7998" max="8002" width="5.7109375" style="26" customWidth="1"/>
    <col min="8003" max="8003" width="52.7109375" style="26" customWidth="1"/>
    <col min="8004" max="8008" width="5.7109375" style="26" customWidth="1"/>
    <col min="8009" max="8009" width="6.7109375" style="26" customWidth="1"/>
    <col min="8010" max="8014" width="5.7109375" style="26" customWidth="1"/>
    <col min="8015" max="8015" width="6.7109375" style="26" customWidth="1"/>
    <col min="8016" max="8027" width="5.7109375" style="26" customWidth="1"/>
    <col min="8028" max="8192" width="11.42578125" style="26"/>
    <col min="8193" max="8193" width="33.42578125" style="26" customWidth="1"/>
    <col min="8194" max="8194" width="18.28515625" style="26" customWidth="1"/>
    <col min="8195" max="8195" width="26.42578125" style="26" customWidth="1"/>
    <col min="8196" max="8196" width="18" style="26" customWidth="1"/>
    <col min="8197" max="8197" width="14.28515625" style="26" customWidth="1"/>
    <col min="8198" max="8198" width="12.5703125" style="26" customWidth="1"/>
    <col min="8199" max="8199" width="11" style="26" bestFit="1" customWidth="1"/>
    <col min="8200" max="8201" width="14.7109375" style="26" customWidth="1"/>
    <col min="8202" max="8202" width="29.5703125" style="26" customWidth="1"/>
    <col min="8203" max="8203" width="22.28515625" style="26" customWidth="1"/>
    <col min="8204" max="8204" width="22.7109375" style="26" customWidth="1"/>
    <col min="8205" max="8205" width="25.7109375" style="26" customWidth="1"/>
    <col min="8206" max="8207" width="5.7109375" style="26" customWidth="1"/>
    <col min="8208" max="8208" width="6.7109375" style="26" customWidth="1"/>
    <col min="8209" max="8213" width="5.7109375" style="26" customWidth="1"/>
    <col min="8214" max="8214" width="6.7109375" style="26" customWidth="1"/>
    <col min="8215" max="8219" width="5.7109375" style="26" customWidth="1"/>
    <col min="8220" max="8220" width="6.7109375" style="26" customWidth="1"/>
    <col min="8221" max="8225" width="5.7109375" style="26" customWidth="1"/>
    <col min="8226" max="8234" width="6.7109375" style="26" customWidth="1"/>
    <col min="8235" max="8252" width="5.7109375" style="26" customWidth="1"/>
    <col min="8253" max="8253" width="6.7109375" style="26" customWidth="1"/>
    <col min="8254" max="8258" width="5.7109375" style="26" customWidth="1"/>
    <col min="8259" max="8259" width="52.7109375" style="26" customWidth="1"/>
    <col min="8260" max="8264" width="5.7109375" style="26" customWidth="1"/>
    <col min="8265" max="8265" width="6.7109375" style="26" customWidth="1"/>
    <col min="8266" max="8270" width="5.7109375" style="26" customWidth="1"/>
    <col min="8271" max="8271" width="6.7109375" style="26" customWidth="1"/>
    <col min="8272" max="8283" width="5.7109375" style="26" customWidth="1"/>
    <col min="8284" max="8448" width="11.42578125" style="26"/>
    <col min="8449" max="8449" width="33.42578125" style="26" customWidth="1"/>
    <col min="8450" max="8450" width="18.28515625" style="26" customWidth="1"/>
    <col min="8451" max="8451" width="26.42578125" style="26" customWidth="1"/>
    <col min="8452" max="8452" width="18" style="26" customWidth="1"/>
    <col min="8453" max="8453" width="14.28515625" style="26" customWidth="1"/>
    <col min="8454" max="8454" width="12.5703125" style="26" customWidth="1"/>
    <col min="8455" max="8455" width="11" style="26" bestFit="1" customWidth="1"/>
    <col min="8456" max="8457" width="14.7109375" style="26" customWidth="1"/>
    <col min="8458" max="8458" width="29.5703125" style="26" customWidth="1"/>
    <col min="8459" max="8459" width="22.28515625" style="26" customWidth="1"/>
    <col min="8460" max="8460" width="22.7109375" style="26" customWidth="1"/>
    <col min="8461" max="8461" width="25.7109375" style="26" customWidth="1"/>
    <col min="8462" max="8463" width="5.7109375" style="26" customWidth="1"/>
    <col min="8464" max="8464" width="6.7109375" style="26" customWidth="1"/>
    <col min="8465" max="8469" width="5.7109375" style="26" customWidth="1"/>
    <col min="8470" max="8470" width="6.7109375" style="26" customWidth="1"/>
    <col min="8471" max="8475" width="5.7109375" style="26" customWidth="1"/>
    <col min="8476" max="8476" width="6.7109375" style="26" customWidth="1"/>
    <col min="8477" max="8481" width="5.7109375" style="26" customWidth="1"/>
    <col min="8482" max="8490" width="6.7109375" style="26" customWidth="1"/>
    <col min="8491" max="8508" width="5.7109375" style="26" customWidth="1"/>
    <col min="8509" max="8509" width="6.7109375" style="26" customWidth="1"/>
    <col min="8510" max="8514" width="5.7109375" style="26" customWidth="1"/>
    <col min="8515" max="8515" width="52.7109375" style="26" customWidth="1"/>
    <col min="8516" max="8520" width="5.7109375" style="26" customWidth="1"/>
    <col min="8521" max="8521" width="6.7109375" style="26" customWidth="1"/>
    <col min="8522" max="8526" width="5.7109375" style="26" customWidth="1"/>
    <col min="8527" max="8527" width="6.7109375" style="26" customWidth="1"/>
    <col min="8528" max="8539" width="5.7109375" style="26" customWidth="1"/>
    <col min="8540" max="8704" width="11.42578125" style="26"/>
    <col min="8705" max="8705" width="33.42578125" style="26" customWidth="1"/>
    <col min="8706" max="8706" width="18.28515625" style="26" customWidth="1"/>
    <col min="8707" max="8707" width="26.42578125" style="26" customWidth="1"/>
    <col min="8708" max="8708" width="18" style="26" customWidth="1"/>
    <col min="8709" max="8709" width="14.28515625" style="26" customWidth="1"/>
    <col min="8710" max="8710" width="12.5703125" style="26" customWidth="1"/>
    <col min="8711" max="8711" width="11" style="26" bestFit="1" customWidth="1"/>
    <col min="8712" max="8713" width="14.7109375" style="26" customWidth="1"/>
    <col min="8714" max="8714" width="29.5703125" style="26" customWidth="1"/>
    <col min="8715" max="8715" width="22.28515625" style="26" customWidth="1"/>
    <col min="8716" max="8716" width="22.7109375" style="26" customWidth="1"/>
    <col min="8717" max="8717" width="25.7109375" style="26" customWidth="1"/>
    <col min="8718" max="8719" width="5.7109375" style="26" customWidth="1"/>
    <col min="8720" max="8720" width="6.7109375" style="26" customWidth="1"/>
    <col min="8721" max="8725" width="5.7109375" style="26" customWidth="1"/>
    <col min="8726" max="8726" width="6.7109375" style="26" customWidth="1"/>
    <col min="8727" max="8731" width="5.7109375" style="26" customWidth="1"/>
    <col min="8732" max="8732" width="6.7109375" style="26" customWidth="1"/>
    <col min="8733" max="8737" width="5.7109375" style="26" customWidth="1"/>
    <col min="8738" max="8746" width="6.7109375" style="26" customWidth="1"/>
    <col min="8747" max="8764" width="5.7109375" style="26" customWidth="1"/>
    <col min="8765" max="8765" width="6.7109375" style="26" customWidth="1"/>
    <col min="8766" max="8770" width="5.7109375" style="26" customWidth="1"/>
    <col min="8771" max="8771" width="52.7109375" style="26" customWidth="1"/>
    <col min="8772" max="8776" width="5.7109375" style="26" customWidth="1"/>
    <col min="8777" max="8777" width="6.7109375" style="26" customWidth="1"/>
    <col min="8778" max="8782" width="5.7109375" style="26" customWidth="1"/>
    <col min="8783" max="8783" width="6.7109375" style="26" customWidth="1"/>
    <col min="8784" max="8795" width="5.7109375" style="26" customWidth="1"/>
    <col min="8796" max="8960" width="11.42578125" style="26"/>
    <col min="8961" max="8961" width="33.42578125" style="26" customWidth="1"/>
    <col min="8962" max="8962" width="18.28515625" style="26" customWidth="1"/>
    <col min="8963" max="8963" width="26.42578125" style="26" customWidth="1"/>
    <col min="8964" max="8964" width="18" style="26" customWidth="1"/>
    <col min="8965" max="8965" width="14.28515625" style="26" customWidth="1"/>
    <col min="8966" max="8966" width="12.5703125" style="26" customWidth="1"/>
    <col min="8967" max="8967" width="11" style="26" bestFit="1" customWidth="1"/>
    <col min="8968" max="8969" width="14.7109375" style="26" customWidth="1"/>
    <col min="8970" max="8970" width="29.5703125" style="26" customWidth="1"/>
    <col min="8971" max="8971" width="22.28515625" style="26" customWidth="1"/>
    <col min="8972" max="8972" width="22.7109375" style="26" customWidth="1"/>
    <col min="8973" max="8973" width="25.7109375" style="26" customWidth="1"/>
    <col min="8974" max="8975" width="5.7109375" style="26" customWidth="1"/>
    <col min="8976" max="8976" width="6.7109375" style="26" customWidth="1"/>
    <col min="8977" max="8981" width="5.7109375" style="26" customWidth="1"/>
    <col min="8982" max="8982" width="6.7109375" style="26" customWidth="1"/>
    <col min="8983" max="8987" width="5.7109375" style="26" customWidth="1"/>
    <col min="8988" max="8988" width="6.7109375" style="26" customWidth="1"/>
    <col min="8989" max="8993" width="5.7109375" style="26" customWidth="1"/>
    <col min="8994" max="9002" width="6.7109375" style="26" customWidth="1"/>
    <col min="9003" max="9020" width="5.7109375" style="26" customWidth="1"/>
    <col min="9021" max="9021" width="6.7109375" style="26" customWidth="1"/>
    <col min="9022" max="9026" width="5.7109375" style="26" customWidth="1"/>
    <col min="9027" max="9027" width="52.7109375" style="26" customWidth="1"/>
    <col min="9028" max="9032" width="5.7109375" style="26" customWidth="1"/>
    <col min="9033" max="9033" width="6.7109375" style="26" customWidth="1"/>
    <col min="9034" max="9038" width="5.7109375" style="26" customWidth="1"/>
    <col min="9039" max="9039" width="6.7109375" style="26" customWidth="1"/>
    <col min="9040" max="9051" width="5.7109375" style="26" customWidth="1"/>
    <col min="9052" max="9216" width="11.42578125" style="26"/>
    <col min="9217" max="9217" width="33.42578125" style="26" customWidth="1"/>
    <col min="9218" max="9218" width="18.28515625" style="26" customWidth="1"/>
    <col min="9219" max="9219" width="26.42578125" style="26" customWidth="1"/>
    <col min="9220" max="9220" width="18" style="26" customWidth="1"/>
    <col min="9221" max="9221" width="14.28515625" style="26" customWidth="1"/>
    <col min="9222" max="9222" width="12.5703125" style="26" customWidth="1"/>
    <col min="9223" max="9223" width="11" style="26" bestFit="1" customWidth="1"/>
    <col min="9224" max="9225" width="14.7109375" style="26" customWidth="1"/>
    <col min="9226" max="9226" width="29.5703125" style="26" customWidth="1"/>
    <col min="9227" max="9227" width="22.28515625" style="26" customWidth="1"/>
    <col min="9228" max="9228" width="22.7109375" style="26" customWidth="1"/>
    <col min="9229" max="9229" width="25.7109375" style="26" customWidth="1"/>
    <col min="9230" max="9231" width="5.7109375" style="26" customWidth="1"/>
    <col min="9232" max="9232" width="6.7109375" style="26" customWidth="1"/>
    <col min="9233" max="9237" width="5.7109375" style="26" customWidth="1"/>
    <col min="9238" max="9238" width="6.7109375" style="26" customWidth="1"/>
    <col min="9239" max="9243" width="5.7109375" style="26" customWidth="1"/>
    <col min="9244" max="9244" width="6.7109375" style="26" customWidth="1"/>
    <col min="9245" max="9249" width="5.7109375" style="26" customWidth="1"/>
    <col min="9250" max="9258" width="6.7109375" style="26" customWidth="1"/>
    <col min="9259" max="9276" width="5.7109375" style="26" customWidth="1"/>
    <col min="9277" max="9277" width="6.7109375" style="26" customWidth="1"/>
    <col min="9278" max="9282" width="5.7109375" style="26" customWidth="1"/>
    <col min="9283" max="9283" width="52.7109375" style="26" customWidth="1"/>
    <col min="9284" max="9288" width="5.7109375" style="26" customWidth="1"/>
    <col min="9289" max="9289" width="6.7109375" style="26" customWidth="1"/>
    <col min="9290" max="9294" width="5.7109375" style="26" customWidth="1"/>
    <col min="9295" max="9295" width="6.7109375" style="26" customWidth="1"/>
    <col min="9296" max="9307" width="5.7109375" style="26" customWidth="1"/>
    <col min="9308" max="9472" width="11.42578125" style="26"/>
    <col min="9473" max="9473" width="33.42578125" style="26" customWidth="1"/>
    <col min="9474" max="9474" width="18.28515625" style="26" customWidth="1"/>
    <col min="9475" max="9475" width="26.42578125" style="26" customWidth="1"/>
    <col min="9476" max="9476" width="18" style="26" customWidth="1"/>
    <col min="9477" max="9477" width="14.28515625" style="26" customWidth="1"/>
    <col min="9478" max="9478" width="12.5703125" style="26" customWidth="1"/>
    <col min="9479" max="9479" width="11" style="26" bestFit="1" customWidth="1"/>
    <col min="9480" max="9481" width="14.7109375" style="26" customWidth="1"/>
    <col min="9482" max="9482" width="29.5703125" style="26" customWidth="1"/>
    <col min="9483" max="9483" width="22.28515625" style="26" customWidth="1"/>
    <col min="9484" max="9484" width="22.7109375" style="26" customWidth="1"/>
    <col min="9485" max="9485" width="25.7109375" style="26" customWidth="1"/>
    <col min="9486" max="9487" width="5.7109375" style="26" customWidth="1"/>
    <col min="9488" max="9488" width="6.7109375" style="26" customWidth="1"/>
    <col min="9489" max="9493" width="5.7109375" style="26" customWidth="1"/>
    <col min="9494" max="9494" width="6.7109375" style="26" customWidth="1"/>
    <col min="9495" max="9499" width="5.7109375" style="26" customWidth="1"/>
    <col min="9500" max="9500" width="6.7109375" style="26" customWidth="1"/>
    <col min="9501" max="9505" width="5.7109375" style="26" customWidth="1"/>
    <col min="9506" max="9514" width="6.7109375" style="26" customWidth="1"/>
    <col min="9515" max="9532" width="5.7109375" style="26" customWidth="1"/>
    <col min="9533" max="9533" width="6.7109375" style="26" customWidth="1"/>
    <col min="9534" max="9538" width="5.7109375" style="26" customWidth="1"/>
    <col min="9539" max="9539" width="52.7109375" style="26" customWidth="1"/>
    <col min="9540" max="9544" width="5.7109375" style="26" customWidth="1"/>
    <col min="9545" max="9545" width="6.7109375" style="26" customWidth="1"/>
    <col min="9546" max="9550" width="5.7109375" style="26" customWidth="1"/>
    <col min="9551" max="9551" width="6.7109375" style="26" customWidth="1"/>
    <col min="9552" max="9563" width="5.7109375" style="26" customWidth="1"/>
    <col min="9564" max="9728" width="11.42578125" style="26"/>
    <col min="9729" max="9729" width="33.42578125" style="26" customWidth="1"/>
    <col min="9730" max="9730" width="18.28515625" style="26" customWidth="1"/>
    <col min="9731" max="9731" width="26.42578125" style="26" customWidth="1"/>
    <col min="9732" max="9732" width="18" style="26" customWidth="1"/>
    <col min="9733" max="9733" width="14.28515625" style="26" customWidth="1"/>
    <col min="9734" max="9734" width="12.5703125" style="26" customWidth="1"/>
    <col min="9735" max="9735" width="11" style="26" bestFit="1" customWidth="1"/>
    <col min="9736" max="9737" width="14.7109375" style="26" customWidth="1"/>
    <col min="9738" max="9738" width="29.5703125" style="26" customWidth="1"/>
    <col min="9739" max="9739" width="22.28515625" style="26" customWidth="1"/>
    <col min="9740" max="9740" width="22.7109375" style="26" customWidth="1"/>
    <col min="9741" max="9741" width="25.7109375" style="26" customWidth="1"/>
    <col min="9742" max="9743" width="5.7109375" style="26" customWidth="1"/>
    <col min="9744" max="9744" width="6.7109375" style="26" customWidth="1"/>
    <col min="9745" max="9749" width="5.7109375" style="26" customWidth="1"/>
    <col min="9750" max="9750" width="6.7109375" style="26" customWidth="1"/>
    <col min="9751" max="9755" width="5.7109375" style="26" customWidth="1"/>
    <col min="9756" max="9756" width="6.7109375" style="26" customWidth="1"/>
    <col min="9757" max="9761" width="5.7109375" style="26" customWidth="1"/>
    <col min="9762" max="9770" width="6.7109375" style="26" customWidth="1"/>
    <col min="9771" max="9788" width="5.7109375" style="26" customWidth="1"/>
    <col min="9789" max="9789" width="6.7109375" style="26" customWidth="1"/>
    <col min="9790" max="9794" width="5.7109375" style="26" customWidth="1"/>
    <col min="9795" max="9795" width="52.7109375" style="26" customWidth="1"/>
    <col min="9796" max="9800" width="5.7109375" style="26" customWidth="1"/>
    <col min="9801" max="9801" width="6.7109375" style="26" customWidth="1"/>
    <col min="9802" max="9806" width="5.7109375" style="26" customWidth="1"/>
    <col min="9807" max="9807" width="6.7109375" style="26" customWidth="1"/>
    <col min="9808" max="9819" width="5.7109375" style="26" customWidth="1"/>
    <col min="9820" max="9984" width="11.42578125" style="26"/>
    <col min="9985" max="9985" width="33.42578125" style="26" customWidth="1"/>
    <col min="9986" max="9986" width="18.28515625" style="26" customWidth="1"/>
    <col min="9987" max="9987" width="26.42578125" style="26" customWidth="1"/>
    <col min="9988" max="9988" width="18" style="26" customWidth="1"/>
    <col min="9989" max="9989" width="14.28515625" style="26" customWidth="1"/>
    <col min="9990" max="9990" width="12.5703125" style="26" customWidth="1"/>
    <col min="9991" max="9991" width="11" style="26" bestFit="1" customWidth="1"/>
    <col min="9992" max="9993" width="14.7109375" style="26" customWidth="1"/>
    <col min="9994" max="9994" width="29.5703125" style="26" customWidth="1"/>
    <col min="9995" max="9995" width="22.28515625" style="26" customWidth="1"/>
    <col min="9996" max="9996" width="22.7109375" style="26" customWidth="1"/>
    <col min="9997" max="9997" width="25.7109375" style="26" customWidth="1"/>
    <col min="9998" max="9999" width="5.7109375" style="26" customWidth="1"/>
    <col min="10000" max="10000" width="6.7109375" style="26" customWidth="1"/>
    <col min="10001" max="10005" width="5.7109375" style="26" customWidth="1"/>
    <col min="10006" max="10006" width="6.7109375" style="26" customWidth="1"/>
    <col min="10007" max="10011" width="5.7109375" style="26" customWidth="1"/>
    <col min="10012" max="10012" width="6.7109375" style="26" customWidth="1"/>
    <col min="10013" max="10017" width="5.7109375" style="26" customWidth="1"/>
    <col min="10018" max="10026" width="6.7109375" style="26" customWidth="1"/>
    <col min="10027" max="10044" width="5.7109375" style="26" customWidth="1"/>
    <col min="10045" max="10045" width="6.7109375" style="26" customWidth="1"/>
    <col min="10046" max="10050" width="5.7109375" style="26" customWidth="1"/>
    <col min="10051" max="10051" width="52.7109375" style="26" customWidth="1"/>
    <col min="10052" max="10056" width="5.7109375" style="26" customWidth="1"/>
    <col min="10057" max="10057" width="6.7109375" style="26" customWidth="1"/>
    <col min="10058" max="10062" width="5.7109375" style="26" customWidth="1"/>
    <col min="10063" max="10063" width="6.7109375" style="26" customWidth="1"/>
    <col min="10064" max="10075" width="5.7109375" style="26" customWidth="1"/>
    <col min="10076" max="10240" width="11.42578125" style="26"/>
    <col min="10241" max="10241" width="33.42578125" style="26" customWidth="1"/>
    <col min="10242" max="10242" width="18.28515625" style="26" customWidth="1"/>
    <col min="10243" max="10243" width="26.42578125" style="26" customWidth="1"/>
    <col min="10244" max="10244" width="18" style="26" customWidth="1"/>
    <col min="10245" max="10245" width="14.28515625" style="26" customWidth="1"/>
    <col min="10246" max="10246" width="12.5703125" style="26" customWidth="1"/>
    <col min="10247" max="10247" width="11" style="26" bestFit="1" customWidth="1"/>
    <col min="10248" max="10249" width="14.7109375" style="26" customWidth="1"/>
    <col min="10250" max="10250" width="29.5703125" style="26" customWidth="1"/>
    <col min="10251" max="10251" width="22.28515625" style="26" customWidth="1"/>
    <col min="10252" max="10252" width="22.7109375" style="26" customWidth="1"/>
    <col min="10253" max="10253" width="25.7109375" style="26" customWidth="1"/>
    <col min="10254" max="10255" width="5.7109375" style="26" customWidth="1"/>
    <col min="10256" max="10256" width="6.7109375" style="26" customWidth="1"/>
    <col min="10257" max="10261" width="5.7109375" style="26" customWidth="1"/>
    <col min="10262" max="10262" width="6.7109375" style="26" customWidth="1"/>
    <col min="10263" max="10267" width="5.7109375" style="26" customWidth="1"/>
    <col min="10268" max="10268" width="6.7109375" style="26" customWidth="1"/>
    <col min="10269" max="10273" width="5.7109375" style="26" customWidth="1"/>
    <col min="10274" max="10282" width="6.7109375" style="26" customWidth="1"/>
    <col min="10283" max="10300" width="5.7109375" style="26" customWidth="1"/>
    <col min="10301" max="10301" width="6.7109375" style="26" customWidth="1"/>
    <col min="10302" max="10306" width="5.7109375" style="26" customWidth="1"/>
    <col min="10307" max="10307" width="52.7109375" style="26" customWidth="1"/>
    <col min="10308" max="10312" width="5.7109375" style="26" customWidth="1"/>
    <col min="10313" max="10313" width="6.7109375" style="26" customWidth="1"/>
    <col min="10314" max="10318" width="5.7109375" style="26" customWidth="1"/>
    <col min="10319" max="10319" width="6.7109375" style="26" customWidth="1"/>
    <col min="10320" max="10331" width="5.7109375" style="26" customWidth="1"/>
    <col min="10332" max="10496" width="11.42578125" style="26"/>
    <col min="10497" max="10497" width="33.42578125" style="26" customWidth="1"/>
    <col min="10498" max="10498" width="18.28515625" style="26" customWidth="1"/>
    <col min="10499" max="10499" width="26.42578125" style="26" customWidth="1"/>
    <col min="10500" max="10500" width="18" style="26" customWidth="1"/>
    <col min="10501" max="10501" width="14.28515625" style="26" customWidth="1"/>
    <col min="10502" max="10502" width="12.5703125" style="26" customWidth="1"/>
    <col min="10503" max="10503" width="11" style="26" bestFit="1" customWidth="1"/>
    <col min="10504" max="10505" width="14.7109375" style="26" customWidth="1"/>
    <col min="10506" max="10506" width="29.5703125" style="26" customWidth="1"/>
    <col min="10507" max="10507" width="22.28515625" style="26" customWidth="1"/>
    <col min="10508" max="10508" width="22.7109375" style="26" customWidth="1"/>
    <col min="10509" max="10509" width="25.7109375" style="26" customWidth="1"/>
    <col min="10510" max="10511" width="5.7109375" style="26" customWidth="1"/>
    <col min="10512" max="10512" width="6.7109375" style="26" customWidth="1"/>
    <col min="10513" max="10517" width="5.7109375" style="26" customWidth="1"/>
    <col min="10518" max="10518" width="6.7109375" style="26" customWidth="1"/>
    <col min="10519" max="10523" width="5.7109375" style="26" customWidth="1"/>
    <col min="10524" max="10524" width="6.7109375" style="26" customWidth="1"/>
    <col min="10525" max="10529" width="5.7109375" style="26" customWidth="1"/>
    <col min="10530" max="10538" width="6.7109375" style="26" customWidth="1"/>
    <col min="10539" max="10556" width="5.7109375" style="26" customWidth="1"/>
    <col min="10557" max="10557" width="6.7109375" style="26" customWidth="1"/>
    <col min="10558" max="10562" width="5.7109375" style="26" customWidth="1"/>
    <col min="10563" max="10563" width="52.7109375" style="26" customWidth="1"/>
    <col min="10564" max="10568" width="5.7109375" style="26" customWidth="1"/>
    <col min="10569" max="10569" width="6.7109375" style="26" customWidth="1"/>
    <col min="10570" max="10574" width="5.7109375" style="26" customWidth="1"/>
    <col min="10575" max="10575" width="6.7109375" style="26" customWidth="1"/>
    <col min="10576" max="10587" width="5.7109375" style="26" customWidth="1"/>
    <col min="10588" max="10752" width="11.42578125" style="26"/>
    <col min="10753" max="10753" width="33.42578125" style="26" customWidth="1"/>
    <col min="10754" max="10754" width="18.28515625" style="26" customWidth="1"/>
    <col min="10755" max="10755" width="26.42578125" style="26" customWidth="1"/>
    <col min="10756" max="10756" width="18" style="26" customWidth="1"/>
    <col min="10757" max="10757" width="14.28515625" style="26" customWidth="1"/>
    <col min="10758" max="10758" width="12.5703125" style="26" customWidth="1"/>
    <col min="10759" max="10759" width="11" style="26" bestFit="1" customWidth="1"/>
    <col min="10760" max="10761" width="14.7109375" style="26" customWidth="1"/>
    <col min="10762" max="10762" width="29.5703125" style="26" customWidth="1"/>
    <col min="10763" max="10763" width="22.28515625" style="26" customWidth="1"/>
    <col min="10764" max="10764" width="22.7109375" style="26" customWidth="1"/>
    <col min="10765" max="10765" width="25.7109375" style="26" customWidth="1"/>
    <col min="10766" max="10767" width="5.7109375" style="26" customWidth="1"/>
    <col min="10768" max="10768" width="6.7109375" style="26" customWidth="1"/>
    <col min="10769" max="10773" width="5.7109375" style="26" customWidth="1"/>
    <col min="10774" max="10774" width="6.7109375" style="26" customWidth="1"/>
    <col min="10775" max="10779" width="5.7109375" style="26" customWidth="1"/>
    <col min="10780" max="10780" width="6.7109375" style="26" customWidth="1"/>
    <col min="10781" max="10785" width="5.7109375" style="26" customWidth="1"/>
    <col min="10786" max="10794" width="6.7109375" style="26" customWidth="1"/>
    <col min="10795" max="10812" width="5.7109375" style="26" customWidth="1"/>
    <col min="10813" max="10813" width="6.7109375" style="26" customWidth="1"/>
    <col min="10814" max="10818" width="5.7109375" style="26" customWidth="1"/>
    <col min="10819" max="10819" width="52.7109375" style="26" customWidth="1"/>
    <col min="10820" max="10824" width="5.7109375" style="26" customWidth="1"/>
    <col min="10825" max="10825" width="6.7109375" style="26" customWidth="1"/>
    <col min="10826" max="10830" width="5.7109375" style="26" customWidth="1"/>
    <col min="10831" max="10831" width="6.7109375" style="26" customWidth="1"/>
    <col min="10832" max="10843" width="5.7109375" style="26" customWidth="1"/>
    <col min="10844" max="11008" width="11.42578125" style="26"/>
    <col min="11009" max="11009" width="33.42578125" style="26" customWidth="1"/>
    <col min="11010" max="11010" width="18.28515625" style="26" customWidth="1"/>
    <col min="11011" max="11011" width="26.42578125" style="26" customWidth="1"/>
    <col min="11012" max="11012" width="18" style="26" customWidth="1"/>
    <col min="11013" max="11013" width="14.28515625" style="26" customWidth="1"/>
    <col min="11014" max="11014" width="12.5703125" style="26" customWidth="1"/>
    <col min="11015" max="11015" width="11" style="26" bestFit="1" customWidth="1"/>
    <col min="11016" max="11017" width="14.7109375" style="26" customWidth="1"/>
    <col min="11018" max="11018" width="29.5703125" style="26" customWidth="1"/>
    <col min="11019" max="11019" width="22.28515625" style="26" customWidth="1"/>
    <col min="11020" max="11020" width="22.7109375" style="26" customWidth="1"/>
    <col min="11021" max="11021" width="25.7109375" style="26" customWidth="1"/>
    <col min="11022" max="11023" width="5.7109375" style="26" customWidth="1"/>
    <col min="11024" max="11024" width="6.7109375" style="26" customWidth="1"/>
    <col min="11025" max="11029" width="5.7109375" style="26" customWidth="1"/>
    <col min="11030" max="11030" width="6.7109375" style="26" customWidth="1"/>
    <col min="11031" max="11035" width="5.7109375" style="26" customWidth="1"/>
    <col min="11036" max="11036" width="6.7109375" style="26" customWidth="1"/>
    <col min="11037" max="11041" width="5.7109375" style="26" customWidth="1"/>
    <col min="11042" max="11050" width="6.7109375" style="26" customWidth="1"/>
    <col min="11051" max="11068" width="5.7109375" style="26" customWidth="1"/>
    <col min="11069" max="11069" width="6.7109375" style="26" customWidth="1"/>
    <col min="11070" max="11074" width="5.7109375" style="26" customWidth="1"/>
    <col min="11075" max="11075" width="52.7109375" style="26" customWidth="1"/>
    <col min="11076" max="11080" width="5.7109375" style="26" customWidth="1"/>
    <col min="11081" max="11081" width="6.7109375" style="26" customWidth="1"/>
    <col min="11082" max="11086" width="5.7109375" style="26" customWidth="1"/>
    <col min="11087" max="11087" width="6.7109375" style="26" customWidth="1"/>
    <col min="11088" max="11099" width="5.7109375" style="26" customWidth="1"/>
    <col min="11100" max="11264" width="11.42578125" style="26"/>
    <col min="11265" max="11265" width="33.42578125" style="26" customWidth="1"/>
    <col min="11266" max="11266" width="18.28515625" style="26" customWidth="1"/>
    <col min="11267" max="11267" width="26.42578125" style="26" customWidth="1"/>
    <col min="11268" max="11268" width="18" style="26" customWidth="1"/>
    <col min="11269" max="11269" width="14.28515625" style="26" customWidth="1"/>
    <col min="11270" max="11270" width="12.5703125" style="26" customWidth="1"/>
    <col min="11271" max="11271" width="11" style="26" bestFit="1" customWidth="1"/>
    <col min="11272" max="11273" width="14.7109375" style="26" customWidth="1"/>
    <col min="11274" max="11274" width="29.5703125" style="26" customWidth="1"/>
    <col min="11275" max="11275" width="22.28515625" style="26" customWidth="1"/>
    <col min="11276" max="11276" width="22.7109375" style="26" customWidth="1"/>
    <col min="11277" max="11277" width="25.7109375" style="26" customWidth="1"/>
    <col min="11278" max="11279" width="5.7109375" style="26" customWidth="1"/>
    <col min="11280" max="11280" width="6.7109375" style="26" customWidth="1"/>
    <col min="11281" max="11285" width="5.7109375" style="26" customWidth="1"/>
    <col min="11286" max="11286" width="6.7109375" style="26" customWidth="1"/>
    <col min="11287" max="11291" width="5.7109375" style="26" customWidth="1"/>
    <col min="11292" max="11292" width="6.7109375" style="26" customWidth="1"/>
    <col min="11293" max="11297" width="5.7109375" style="26" customWidth="1"/>
    <col min="11298" max="11306" width="6.7109375" style="26" customWidth="1"/>
    <col min="11307" max="11324" width="5.7109375" style="26" customWidth="1"/>
    <col min="11325" max="11325" width="6.7109375" style="26" customWidth="1"/>
    <col min="11326" max="11330" width="5.7109375" style="26" customWidth="1"/>
    <col min="11331" max="11331" width="52.7109375" style="26" customWidth="1"/>
    <col min="11332" max="11336" width="5.7109375" style="26" customWidth="1"/>
    <col min="11337" max="11337" width="6.7109375" style="26" customWidth="1"/>
    <col min="11338" max="11342" width="5.7109375" style="26" customWidth="1"/>
    <col min="11343" max="11343" width="6.7109375" style="26" customWidth="1"/>
    <col min="11344" max="11355" width="5.7109375" style="26" customWidth="1"/>
    <col min="11356" max="11520" width="11.42578125" style="26"/>
    <col min="11521" max="11521" width="33.42578125" style="26" customWidth="1"/>
    <col min="11522" max="11522" width="18.28515625" style="26" customWidth="1"/>
    <col min="11523" max="11523" width="26.42578125" style="26" customWidth="1"/>
    <col min="11524" max="11524" width="18" style="26" customWidth="1"/>
    <col min="11525" max="11525" width="14.28515625" style="26" customWidth="1"/>
    <col min="11526" max="11526" width="12.5703125" style="26" customWidth="1"/>
    <col min="11527" max="11527" width="11" style="26" bestFit="1" customWidth="1"/>
    <col min="11528" max="11529" width="14.7109375" style="26" customWidth="1"/>
    <col min="11530" max="11530" width="29.5703125" style="26" customWidth="1"/>
    <col min="11531" max="11531" width="22.28515625" style="26" customWidth="1"/>
    <col min="11532" max="11532" width="22.7109375" style="26" customWidth="1"/>
    <col min="11533" max="11533" width="25.7109375" style="26" customWidth="1"/>
    <col min="11534" max="11535" width="5.7109375" style="26" customWidth="1"/>
    <col min="11536" max="11536" width="6.7109375" style="26" customWidth="1"/>
    <col min="11537" max="11541" width="5.7109375" style="26" customWidth="1"/>
    <col min="11542" max="11542" width="6.7109375" style="26" customWidth="1"/>
    <col min="11543" max="11547" width="5.7109375" style="26" customWidth="1"/>
    <col min="11548" max="11548" width="6.7109375" style="26" customWidth="1"/>
    <col min="11549" max="11553" width="5.7109375" style="26" customWidth="1"/>
    <col min="11554" max="11562" width="6.7109375" style="26" customWidth="1"/>
    <col min="11563" max="11580" width="5.7109375" style="26" customWidth="1"/>
    <col min="11581" max="11581" width="6.7109375" style="26" customWidth="1"/>
    <col min="11582" max="11586" width="5.7109375" style="26" customWidth="1"/>
    <col min="11587" max="11587" width="52.7109375" style="26" customWidth="1"/>
    <col min="11588" max="11592" width="5.7109375" style="26" customWidth="1"/>
    <col min="11593" max="11593" width="6.7109375" style="26" customWidth="1"/>
    <col min="11594" max="11598" width="5.7109375" style="26" customWidth="1"/>
    <col min="11599" max="11599" width="6.7109375" style="26" customWidth="1"/>
    <col min="11600" max="11611" width="5.7109375" style="26" customWidth="1"/>
    <col min="11612" max="11776" width="11.42578125" style="26"/>
    <col min="11777" max="11777" width="33.42578125" style="26" customWidth="1"/>
    <col min="11778" max="11778" width="18.28515625" style="26" customWidth="1"/>
    <col min="11779" max="11779" width="26.42578125" style="26" customWidth="1"/>
    <col min="11780" max="11780" width="18" style="26" customWidth="1"/>
    <col min="11781" max="11781" width="14.28515625" style="26" customWidth="1"/>
    <col min="11782" max="11782" width="12.5703125" style="26" customWidth="1"/>
    <col min="11783" max="11783" width="11" style="26" bestFit="1" customWidth="1"/>
    <col min="11784" max="11785" width="14.7109375" style="26" customWidth="1"/>
    <col min="11786" max="11786" width="29.5703125" style="26" customWidth="1"/>
    <col min="11787" max="11787" width="22.28515625" style="26" customWidth="1"/>
    <col min="11788" max="11788" width="22.7109375" style="26" customWidth="1"/>
    <col min="11789" max="11789" width="25.7109375" style="26" customWidth="1"/>
    <col min="11790" max="11791" width="5.7109375" style="26" customWidth="1"/>
    <col min="11792" max="11792" width="6.7109375" style="26" customWidth="1"/>
    <col min="11793" max="11797" width="5.7109375" style="26" customWidth="1"/>
    <col min="11798" max="11798" width="6.7109375" style="26" customWidth="1"/>
    <col min="11799" max="11803" width="5.7109375" style="26" customWidth="1"/>
    <col min="11804" max="11804" width="6.7109375" style="26" customWidth="1"/>
    <col min="11805" max="11809" width="5.7109375" style="26" customWidth="1"/>
    <col min="11810" max="11818" width="6.7109375" style="26" customWidth="1"/>
    <col min="11819" max="11836" width="5.7109375" style="26" customWidth="1"/>
    <col min="11837" max="11837" width="6.7109375" style="26" customWidth="1"/>
    <col min="11838" max="11842" width="5.7109375" style="26" customWidth="1"/>
    <col min="11843" max="11843" width="52.7109375" style="26" customWidth="1"/>
    <col min="11844" max="11848" width="5.7109375" style="26" customWidth="1"/>
    <col min="11849" max="11849" width="6.7109375" style="26" customWidth="1"/>
    <col min="11850" max="11854" width="5.7109375" style="26" customWidth="1"/>
    <col min="11855" max="11855" width="6.7109375" style="26" customWidth="1"/>
    <col min="11856" max="11867" width="5.7109375" style="26" customWidth="1"/>
    <col min="11868" max="12032" width="11.42578125" style="26"/>
    <col min="12033" max="12033" width="33.42578125" style="26" customWidth="1"/>
    <col min="12034" max="12034" width="18.28515625" style="26" customWidth="1"/>
    <col min="12035" max="12035" width="26.42578125" style="26" customWidth="1"/>
    <col min="12036" max="12036" width="18" style="26" customWidth="1"/>
    <col min="12037" max="12037" width="14.28515625" style="26" customWidth="1"/>
    <col min="12038" max="12038" width="12.5703125" style="26" customWidth="1"/>
    <col min="12039" max="12039" width="11" style="26" bestFit="1" customWidth="1"/>
    <col min="12040" max="12041" width="14.7109375" style="26" customWidth="1"/>
    <col min="12042" max="12042" width="29.5703125" style="26" customWidth="1"/>
    <col min="12043" max="12043" width="22.28515625" style="26" customWidth="1"/>
    <col min="12044" max="12044" width="22.7109375" style="26" customWidth="1"/>
    <col min="12045" max="12045" width="25.7109375" style="26" customWidth="1"/>
    <col min="12046" max="12047" width="5.7109375" style="26" customWidth="1"/>
    <col min="12048" max="12048" width="6.7109375" style="26" customWidth="1"/>
    <col min="12049" max="12053" width="5.7109375" style="26" customWidth="1"/>
    <col min="12054" max="12054" width="6.7109375" style="26" customWidth="1"/>
    <col min="12055" max="12059" width="5.7109375" style="26" customWidth="1"/>
    <col min="12060" max="12060" width="6.7109375" style="26" customWidth="1"/>
    <col min="12061" max="12065" width="5.7109375" style="26" customWidth="1"/>
    <col min="12066" max="12074" width="6.7109375" style="26" customWidth="1"/>
    <col min="12075" max="12092" width="5.7109375" style="26" customWidth="1"/>
    <col min="12093" max="12093" width="6.7109375" style="26" customWidth="1"/>
    <col min="12094" max="12098" width="5.7109375" style="26" customWidth="1"/>
    <col min="12099" max="12099" width="52.7109375" style="26" customWidth="1"/>
    <col min="12100" max="12104" width="5.7109375" style="26" customWidth="1"/>
    <col min="12105" max="12105" width="6.7109375" style="26" customWidth="1"/>
    <col min="12106" max="12110" width="5.7109375" style="26" customWidth="1"/>
    <col min="12111" max="12111" width="6.7109375" style="26" customWidth="1"/>
    <col min="12112" max="12123" width="5.7109375" style="26" customWidth="1"/>
    <col min="12124" max="12288" width="11.42578125" style="26"/>
    <col min="12289" max="12289" width="33.42578125" style="26" customWidth="1"/>
    <col min="12290" max="12290" width="18.28515625" style="26" customWidth="1"/>
    <col min="12291" max="12291" width="26.42578125" style="26" customWidth="1"/>
    <col min="12292" max="12292" width="18" style="26" customWidth="1"/>
    <col min="12293" max="12293" width="14.28515625" style="26" customWidth="1"/>
    <col min="12294" max="12294" width="12.5703125" style="26" customWidth="1"/>
    <col min="12295" max="12295" width="11" style="26" bestFit="1" customWidth="1"/>
    <col min="12296" max="12297" width="14.7109375" style="26" customWidth="1"/>
    <col min="12298" max="12298" width="29.5703125" style="26" customWidth="1"/>
    <col min="12299" max="12299" width="22.28515625" style="26" customWidth="1"/>
    <col min="12300" max="12300" width="22.7109375" style="26" customWidth="1"/>
    <col min="12301" max="12301" width="25.7109375" style="26" customWidth="1"/>
    <col min="12302" max="12303" width="5.7109375" style="26" customWidth="1"/>
    <col min="12304" max="12304" width="6.7109375" style="26" customWidth="1"/>
    <col min="12305" max="12309" width="5.7109375" style="26" customWidth="1"/>
    <col min="12310" max="12310" width="6.7109375" style="26" customWidth="1"/>
    <col min="12311" max="12315" width="5.7109375" style="26" customWidth="1"/>
    <col min="12316" max="12316" width="6.7109375" style="26" customWidth="1"/>
    <col min="12317" max="12321" width="5.7109375" style="26" customWidth="1"/>
    <col min="12322" max="12330" width="6.7109375" style="26" customWidth="1"/>
    <col min="12331" max="12348" width="5.7109375" style="26" customWidth="1"/>
    <col min="12349" max="12349" width="6.7109375" style="26" customWidth="1"/>
    <col min="12350" max="12354" width="5.7109375" style="26" customWidth="1"/>
    <col min="12355" max="12355" width="52.7109375" style="26" customWidth="1"/>
    <col min="12356" max="12360" width="5.7109375" style="26" customWidth="1"/>
    <col min="12361" max="12361" width="6.7109375" style="26" customWidth="1"/>
    <col min="12362" max="12366" width="5.7109375" style="26" customWidth="1"/>
    <col min="12367" max="12367" width="6.7109375" style="26" customWidth="1"/>
    <col min="12368" max="12379" width="5.7109375" style="26" customWidth="1"/>
    <col min="12380" max="12544" width="11.42578125" style="26"/>
    <col min="12545" max="12545" width="33.42578125" style="26" customWidth="1"/>
    <col min="12546" max="12546" width="18.28515625" style="26" customWidth="1"/>
    <col min="12547" max="12547" width="26.42578125" style="26" customWidth="1"/>
    <col min="12548" max="12548" width="18" style="26" customWidth="1"/>
    <col min="12549" max="12549" width="14.28515625" style="26" customWidth="1"/>
    <col min="12550" max="12550" width="12.5703125" style="26" customWidth="1"/>
    <col min="12551" max="12551" width="11" style="26" bestFit="1" customWidth="1"/>
    <col min="12552" max="12553" width="14.7109375" style="26" customWidth="1"/>
    <col min="12554" max="12554" width="29.5703125" style="26" customWidth="1"/>
    <col min="12555" max="12555" width="22.28515625" style="26" customWidth="1"/>
    <col min="12556" max="12556" width="22.7109375" style="26" customWidth="1"/>
    <col min="12557" max="12557" width="25.7109375" style="26" customWidth="1"/>
    <col min="12558" max="12559" width="5.7109375" style="26" customWidth="1"/>
    <col min="12560" max="12560" width="6.7109375" style="26" customWidth="1"/>
    <col min="12561" max="12565" width="5.7109375" style="26" customWidth="1"/>
    <col min="12566" max="12566" width="6.7109375" style="26" customWidth="1"/>
    <col min="12567" max="12571" width="5.7109375" style="26" customWidth="1"/>
    <col min="12572" max="12572" width="6.7109375" style="26" customWidth="1"/>
    <col min="12573" max="12577" width="5.7109375" style="26" customWidth="1"/>
    <col min="12578" max="12586" width="6.7109375" style="26" customWidth="1"/>
    <col min="12587" max="12604" width="5.7109375" style="26" customWidth="1"/>
    <col min="12605" max="12605" width="6.7109375" style="26" customWidth="1"/>
    <col min="12606" max="12610" width="5.7109375" style="26" customWidth="1"/>
    <col min="12611" max="12611" width="52.7109375" style="26" customWidth="1"/>
    <col min="12612" max="12616" width="5.7109375" style="26" customWidth="1"/>
    <col min="12617" max="12617" width="6.7109375" style="26" customWidth="1"/>
    <col min="12618" max="12622" width="5.7109375" style="26" customWidth="1"/>
    <col min="12623" max="12623" width="6.7109375" style="26" customWidth="1"/>
    <col min="12624" max="12635" width="5.7109375" style="26" customWidth="1"/>
    <col min="12636" max="12800" width="11.42578125" style="26"/>
    <col min="12801" max="12801" width="33.42578125" style="26" customWidth="1"/>
    <col min="12802" max="12802" width="18.28515625" style="26" customWidth="1"/>
    <col min="12803" max="12803" width="26.42578125" style="26" customWidth="1"/>
    <col min="12804" max="12804" width="18" style="26" customWidth="1"/>
    <col min="12805" max="12805" width="14.28515625" style="26" customWidth="1"/>
    <col min="12806" max="12806" width="12.5703125" style="26" customWidth="1"/>
    <col min="12807" max="12807" width="11" style="26" bestFit="1" customWidth="1"/>
    <col min="12808" max="12809" width="14.7109375" style="26" customWidth="1"/>
    <col min="12810" max="12810" width="29.5703125" style="26" customWidth="1"/>
    <col min="12811" max="12811" width="22.28515625" style="26" customWidth="1"/>
    <col min="12812" max="12812" width="22.7109375" style="26" customWidth="1"/>
    <col min="12813" max="12813" width="25.7109375" style="26" customWidth="1"/>
    <col min="12814" max="12815" width="5.7109375" style="26" customWidth="1"/>
    <col min="12816" max="12816" width="6.7109375" style="26" customWidth="1"/>
    <col min="12817" max="12821" width="5.7109375" style="26" customWidth="1"/>
    <col min="12822" max="12822" width="6.7109375" style="26" customWidth="1"/>
    <col min="12823" max="12827" width="5.7109375" style="26" customWidth="1"/>
    <col min="12828" max="12828" width="6.7109375" style="26" customWidth="1"/>
    <col min="12829" max="12833" width="5.7109375" style="26" customWidth="1"/>
    <col min="12834" max="12842" width="6.7109375" style="26" customWidth="1"/>
    <col min="12843" max="12860" width="5.7109375" style="26" customWidth="1"/>
    <col min="12861" max="12861" width="6.7109375" style="26" customWidth="1"/>
    <col min="12862" max="12866" width="5.7109375" style="26" customWidth="1"/>
    <col min="12867" max="12867" width="52.7109375" style="26" customWidth="1"/>
    <col min="12868" max="12872" width="5.7109375" style="26" customWidth="1"/>
    <col min="12873" max="12873" width="6.7109375" style="26" customWidth="1"/>
    <col min="12874" max="12878" width="5.7109375" style="26" customWidth="1"/>
    <col min="12879" max="12879" width="6.7109375" style="26" customWidth="1"/>
    <col min="12880" max="12891" width="5.7109375" style="26" customWidth="1"/>
    <col min="12892" max="13056" width="11.42578125" style="26"/>
    <col min="13057" max="13057" width="33.42578125" style="26" customWidth="1"/>
    <col min="13058" max="13058" width="18.28515625" style="26" customWidth="1"/>
    <col min="13059" max="13059" width="26.42578125" style="26" customWidth="1"/>
    <col min="13060" max="13060" width="18" style="26" customWidth="1"/>
    <col min="13061" max="13061" width="14.28515625" style="26" customWidth="1"/>
    <col min="13062" max="13062" width="12.5703125" style="26" customWidth="1"/>
    <col min="13063" max="13063" width="11" style="26" bestFit="1" customWidth="1"/>
    <col min="13064" max="13065" width="14.7109375" style="26" customWidth="1"/>
    <col min="13066" max="13066" width="29.5703125" style="26" customWidth="1"/>
    <col min="13067" max="13067" width="22.28515625" style="26" customWidth="1"/>
    <col min="13068" max="13068" width="22.7109375" style="26" customWidth="1"/>
    <col min="13069" max="13069" width="25.7109375" style="26" customWidth="1"/>
    <col min="13070" max="13071" width="5.7109375" style="26" customWidth="1"/>
    <col min="13072" max="13072" width="6.7109375" style="26" customWidth="1"/>
    <col min="13073" max="13077" width="5.7109375" style="26" customWidth="1"/>
    <col min="13078" max="13078" width="6.7109375" style="26" customWidth="1"/>
    <col min="13079" max="13083" width="5.7109375" style="26" customWidth="1"/>
    <col min="13084" max="13084" width="6.7109375" style="26" customWidth="1"/>
    <col min="13085" max="13089" width="5.7109375" style="26" customWidth="1"/>
    <col min="13090" max="13098" width="6.7109375" style="26" customWidth="1"/>
    <col min="13099" max="13116" width="5.7109375" style="26" customWidth="1"/>
    <col min="13117" max="13117" width="6.7109375" style="26" customWidth="1"/>
    <col min="13118" max="13122" width="5.7109375" style="26" customWidth="1"/>
    <col min="13123" max="13123" width="52.7109375" style="26" customWidth="1"/>
    <col min="13124" max="13128" width="5.7109375" style="26" customWidth="1"/>
    <col min="13129" max="13129" width="6.7109375" style="26" customWidth="1"/>
    <col min="13130" max="13134" width="5.7109375" style="26" customWidth="1"/>
    <col min="13135" max="13135" width="6.7109375" style="26" customWidth="1"/>
    <col min="13136" max="13147" width="5.7109375" style="26" customWidth="1"/>
    <col min="13148" max="13312" width="11.42578125" style="26"/>
    <col min="13313" max="13313" width="33.42578125" style="26" customWidth="1"/>
    <col min="13314" max="13314" width="18.28515625" style="26" customWidth="1"/>
    <col min="13315" max="13315" width="26.42578125" style="26" customWidth="1"/>
    <col min="13316" max="13316" width="18" style="26" customWidth="1"/>
    <col min="13317" max="13317" width="14.28515625" style="26" customWidth="1"/>
    <col min="13318" max="13318" width="12.5703125" style="26" customWidth="1"/>
    <col min="13319" max="13319" width="11" style="26" bestFit="1" customWidth="1"/>
    <col min="13320" max="13321" width="14.7109375" style="26" customWidth="1"/>
    <col min="13322" max="13322" width="29.5703125" style="26" customWidth="1"/>
    <col min="13323" max="13323" width="22.28515625" style="26" customWidth="1"/>
    <col min="13324" max="13324" width="22.7109375" style="26" customWidth="1"/>
    <col min="13325" max="13325" width="25.7109375" style="26" customWidth="1"/>
    <col min="13326" max="13327" width="5.7109375" style="26" customWidth="1"/>
    <col min="13328" max="13328" width="6.7109375" style="26" customWidth="1"/>
    <col min="13329" max="13333" width="5.7109375" style="26" customWidth="1"/>
    <col min="13334" max="13334" width="6.7109375" style="26" customWidth="1"/>
    <col min="13335" max="13339" width="5.7109375" style="26" customWidth="1"/>
    <col min="13340" max="13340" width="6.7109375" style="26" customWidth="1"/>
    <col min="13341" max="13345" width="5.7109375" style="26" customWidth="1"/>
    <col min="13346" max="13354" width="6.7109375" style="26" customWidth="1"/>
    <col min="13355" max="13372" width="5.7109375" style="26" customWidth="1"/>
    <col min="13373" max="13373" width="6.7109375" style="26" customWidth="1"/>
    <col min="13374" max="13378" width="5.7109375" style="26" customWidth="1"/>
    <col min="13379" max="13379" width="52.7109375" style="26" customWidth="1"/>
    <col min="13380" max="13384" width="5.7109375" style="26" customWidth="1"/>
    <col min="13385" max="13385" width="6.7109375" style="26" customWidth="1"/>
    <col min="13386" max="13390" width="5.7109375" style="26" customWidth="1"/>
    <col min="13391" max="13391" width="6.7109375" style="26" customWidth="1"/>
    <col min="13392" max="13403" width="5.7109375" style="26" customWidth="1"/>
    <col min="13404" max="13568" width="11.42578125" style="26"/>
    <col min="13569" max="13569" width="33.42578125" style="26" customWidth="1"/>
    <col min="13570" max="13570" width="18.28515625" style="26" customWidth="1"/>
    <col min="13571" max="13571" width="26.42578125" style="26" customWidth="1"/>
    <col min="13572" max="13572" width="18" style="26" customWidth="1"/>
    <col min="13573" max="13573" width="14.28515625" style="26" customWidth="1"/>
    <col min="13574" max="13574" width="12.5703125" style="26" customWidth="1"/>
    <col min="13575" max="13575" width="11" style="26" bestFit="1" customWidth="1"/>
    <col min="13576" max="13577" width="14.7109375" style="26" customWidth="1"/>
    <col min="13578" max="13578" width="29.5703125" style="26" customWidth="1"/>
    <col min="13579" max="13579" width="22.28515625" style="26" customWidth="1"/>
    <col min="13580" max="13580" width="22.7109375" style="26" customWidth="1"/>
    <col min="13581" max="13581" width="25.7109375" style="26" customWidth="1"/>
    <col min="13582" max="13583" width="5.7109375" style="26" customWidth="1"/>
    <col min="13584" max="13584" width="6.7109375" style="26" customWidth="1"/>
    <col min="13585" max="13589" width="5.7109375" style="26" customWidth="1"/>
    <col min="13590" max="13590" width="6.7109375" style="26" customWidth="1"/>
    <col min="13591" max="13595" width="5.7109375" style="26" customWidth="1"/>
    <col min="13596" max="13596" width="6.7109375" style="26" customWidth="1"/>
    <col min="13597" max="13601" width="5.7109375" style="26" customWidth="1"/>
    <col min="13602" max="13610" width="6.7109375" style="26" customWidth="1"/>
    <col min="13611" max="13628" width="5.7109375" style="26" customWidth="1"/>
    <col min="13629" max="13629" width="6.7109375" style="26" customWidth="1"/>
    <col min="13630" max="13634" width="5.7109375" style="26" customWidth="1"/>
    <col min="13635" max="13635" width="52.7109375" style="26" customWidth="1"/>
    <col min="13636" max="13640" width="5.7109375" style="26" customWidth="1"/>
    <col min="13641" max="13641" width="6.7109375" style="26" customWidth="1"/>
    <col min="13642" max="13646" width="5.7109375" style="26" customWidth="1"/>
    <col min="13647" max="13647" width="6.7109375" style="26" customWidth="1"/>
    <col min="13648" max="13659" width="5.7109375" style="26" customWidth="1"/>
    <col min="13660" max="13824" width="11.42578125" style="26"/>
    <col min="13825" max="13825" width="33.42578125" style="26" customWidth="1"/>
    <col min="13826" max="13826" width="18.28515625" style="26" customWidth="1"/>
    <col min="13827" max="13827" width="26.42578125" style="26" customWidth="1"/>
    <col min="13828" max="13828" width="18" style="26" customWidth="1"/>
    <col min="13829" max="13829" width="14.28515625" style="26" customWidth="1"/>
    <col min="13830" max="13830" width="12.5703125" style="26" customWidth="1"/>
    <col min="13831" max="13831" width="11" style="26" bestFit="1" customWidth="1"/>
    <col min="13832" max="13833" width="14.7109375" style="26" customWidth="1"/>
    <col min="13834" max="13834" width="29.5703125" style="26" customWidth="1"/>
    <col min="13835" max="13835" width="22.28515625" style="26" customWidth="1"/>
    <col min="13836" max="13836" width="22.7109375" style="26" customWidth="1"/>
    <col min="13837" max="13837" width="25.7109375" style="26" customWidth="1"/>
    <col min="13838" max="13839" width="5.7109375" style="26" customWidth="1"/>
    <col min="13840" max="13840" width="6.7109375" style="26" customWidth="1"/>
    <col min="13841" max="13845" width="5.7109375" style="26" customWidth="1"/>
    <col min="13846" max="13846" width="6.7109375" style="26" customWidth="1"/>
    <col min="13847" max="13851" width="5.7109375" style="26" customWidth="1"/>
    <col min="13852" max="13852" width="6.7109375" style="26" customWidth="1"/>
    <col min="13853" max="13857" width="5.7109375" style="26" customWidth="1"/>
    <col min="13858" max="13866" width="6.7109375" style="26" customWidth="1"/>
    <col min="13867" max="13884" width="5.7109375" style="26" customWidth="1"/>
    <col min="13885" max="13885" width="6.7109375" style="26" customWidth="1"/>
    <col min="13886" max="13890" width="5.7109375" style="26" customWidth="1"/>
    <col min="13891" max="13891" width="52.7109375" style="26" customWidth="1"/>
    <col min="13892" max="13896" width="5.7109375" style="26" customWidth="1"/>
    <col min="13897" max="13897" width="6.7109375" style="26" customWidth="1"/>
    <col min="13898" max="13902" width="5.7109375" style="26" customWidth="1"/>
    <col min="13903" max="13903" width="6.7109375" style="26" customWidth="1"/>
    <col min="13904" max="13915" width="5.7109375" style="26" customWidth="1"/>
    <col min="13916" max="14080" width="11.42578125" style="26"/>
    <col min="14081" max="14081" width="33.42578125" style="26" customWidth="1"/>
    <col min="14082" max="14082" width="18.28515625" style="26" customWidth="1"/>
    <col min="14083" max="14083" width="26.42578125" style="26" customWidth="1"/>
    <col min="14084" max="14084" width="18" style="26" customWidth="1"/>
    <col min="14085" max="14085" width="14.28515625" style="26" customWidth="1"/>
    <col min="14086" max="14086" width="12.5703125" style="26" customWidth="1"/>
    <col min="14087" max="14087" width="11" style="26" bestFit="1" customWidth="1"/>
    <col min="14088" max="14089" width="14.7109375" style="26" customWidth="1"/>
    <col min="14090" max="14090" width="29.5703125" style="26" customWidth="1"/>
    <col min="14091" max="14091" width="22.28515625" style="26" customWidth="1"/>
    <col min="14092" max="14092" width="22.7109375" style="26" customWidth="1"/>
    <col min="14093" max="14093" width="25.7109375" style="26" customWidth="1"/>
    <col min="14094" max="14095" width="5.7109375" style="26" customWidth="1"/>
    <col min="14096" max="14096" width="6.7109375" style="26" customWidth="1"/>
    <col min="14097" max="14101" width="5.7109375" style="26" customWidth="1"/>
    <col min="14102" max="14102" width="6.7109375" style="26" customWidth="1"/>
    <col min="14103" max="14107" width="5.7109375" style="26" customWidth="1"/>
    <col min="14108" max="14108" width="6.7109375" style="26" customWidth="1"/>
    <col min="14109" max="14113" width="5.7109375" style="26" customWidth="1"/>
    <col min="14114" max="14122" width="6.7109375" style="26" customWidth="1"/>
    <col min="14123" max="14140" width="5.7109375" style="26" customWidth="1"/>
    <col min="14141" max="14141" width="6.7109375" style="26" customWidth="1"/>
    <col min="14142" max="14146" width="5.7109375" style="26" customWidth="1"/>
    <col min="14147" max="14147" width="52.7109375" style="26" customWidth="1"/>
    <col min="14148" max="14152" width="5.7109375" style="26" customWidth="1"/>
    <col min="14153" max="14153" width="6.7109375" style="26" customWidth="1"/>
    <col min="14154" max="14158" width="5.7109375" style="26" customWidth="1"/>
    <col min="14159" max="14159" width="6.7109375" style="26" customWidth="1"/>
    <col min="14160" max="14171" width="5.7109375" style="26" customWidth="1"/>
    <col min="14172" max="14336" width="11.42578125" style="26"/>
    <col min="14337" max="14337" width="33.42578125" style="26" customWidth="1"/>
    <col min="14338" max="14338" width="18.28515625" style="26" customWidth="1"/>
    <col min="14339" max="14339" width="26.42578125" style="26" customWidth="1"/>
    <col min="14340" max="14340" width="18" style="26" customWidth="1"/>
    <col min="14341" max="14341" width="14.28515625" style="26" customWidth="1"/>
    <col min="14342" max="14342" width="12.5703125" style="26" customWidth="1"/>
    <col min="14343" max="14343" width="11" style="26" bestFit="1" customWidth="1"/>
    <col min="14344" max="14345" width="14.7109375" style="26" customWidth="1"/>
    <col min="14346" max="14346" width="29.5703125" style="26" customWidth="1"/>
    <col min="14347" max="14347" width="22.28515625" style="26" customWidth="1"/>
    <col min="14348" max="14348" width="22.7109375" style="26" customWidth="1"/>
    <col min="14349" max="14349" width="25.7109375" style="26" customWidth="1"/>
    <col min="14350" max="14351" width="5.7109375" style="26" customWidth="1"/>
    <col min="14352" max="14352" width="6.7109375" style="26" customWidth="1"/>
    <col min="14353" max="14357" width="5.7109375" style="26" customWidth="1"/>
    <col min="14358" max="14358" width="6.7109375" style="26" customWidth="1"/>
    <col min="14359" max="14363" width="5.7109375" style="26" customWidth="1"/>
    <col min="14364" max="14364" width="6.7109375" style="26" customWidth="1"/>
    <col min="14365" max="14369" width="5.7109375" style="26" customWidth="1"/>
    <col min="14370" max="14378" width="6.7109375" style="26" customWidth="1"/>
    <col min="14379" max="14396" width="5.7109375" style="26" customWidth="1"/>
    <col min="14397" max="14397" width="6.7109375" style="26" customWidth="1"/>
    <col min="14398" max="14402" width="5.7109375" style="26" customWidth="1"/>
    <col min="14403" max="14403" width="52.7109375" style="26" customWidth="1"/>
    <col min="14404" max="14408" width="5.7109375" style="26" customWidth="1"/>
    <col min="14409" max="14409" width="6.7109375" style="26" customWidth="1"/>
    <col min="14410" max="14414" width="5.7109375" style="26" customWidth="1"/>
    <col min="14415" max="14415" width="6.7109375" style="26" customWidth="1"/>
    <col min="14416" max="14427" width="5.7109375" style="26" customWidth="1"/>
    <col min="14428" max="14592" width="11.42578125" style="26"/>
    <col min="14593" max="14593" width="33.42578125" style="26" customWidth="1"/>
    <col min="14594" max="14594" width="18.28515625" style="26" customWidth="1"/>
    <col min="14595" max="14595" width="26.42578125" style="26" customWidth="1"/>
    <col min="14596" max="14596" width="18" style="26" customWidth="1"/>
    <col min="14597" max="14597" width="14.28515625" style="26" customWidth="1"/>
    <col min="14598" max="14598" width="12.5703125" style="26" customWidth="1"/>
    <col min="14599" max="14599" width="11" style="26" bestFit="1" customWidth="1"/>
    <col min="14600" max="14601" width="14.7109375" style="26" customWidth="1"/>
    <col min="14602" max="14602" width="29.5703125" style="26" customWidth="1"/>
    <col min="14603" max="14603" width="22.28515625" style="26" customWidth="1"/>
    <col min="14604" max="14604" width="22.7109375" style="26" customWidth="1"/>
    <col min="14605" max="14605" width="25.7109375" style="26" customWidth="1"/>
    <col min="14606" max="14607" width="5.7109375" style="26" customWidth="1"/>
    <col min="14608" max="14608" width="6.7109375" style="26" customWidth="1"/>
    <col min="14609" max="14613" width="5.7109375" style="26" customWidth="1"/>
    <col min="14614" max="14614" width="6.7109375" style="26" customWidth="1"/>
    <col min="14615" max="14619" width="5.7109375" style="26" customWidth="1"/>
    <col min="14620" max="14620" width="6.7109375" style="26" customWidth="1"/>
    <col min="14621" max="14625" width="5.7109375" style="26" customWidth="1"/>
    <col min="14626" max="14634" width="6.7109375" style="26" customWidth="1"/>
    <col min="14635" max="14652" width="5.7109375" style="26" customWidth="1"/>
    <col min="14653" max="14653" width="6.7109375" style="26" customWidth="1"/>
    <col min="14654" max="14658" width="5.7109375" style="26" customWidth="1"/>
    <col min="14659" max="14659" width="52.7109375" style="26" customWidth="1"/>
    <col min="14660" max="14664" width="5.7109375" style="26" customWidth="1"/>
    <col min="14665" max="14665" width="6.7109375" style="26" customWidth="1"/>
    <col min="14666" max="14670" width="5.7109375" style="26" customWidth="1"/>
    <col min="14671" max="14671" width="6.7109375" style="26" customWidth="1"/>
    <col min="14672" max="14683" width="5.7109375" style="26" customWidth="1"/>
    <col min="14684" max="14848" width="11.42578125" style="26"/>
    <col min="14849" max="14849" width="33.42578125" style="26" customWidth="1"/>
    <col min="14850" max="14850" width="18.28515625" style="26" customWidth="1"/>
    <col min="14851" max="14851" width="26.42578125" style="26" customWidth="1"/>
    <col min="14852" max="14852" width="18" style="26" customWidth="1"/>
    <col min="14853" max="14853" width="14.28515625" style="26" customWidth="1"/>
    <col min="14854" max="14854" width="12.5703125" style="26" customWidth="1"/>
    <col min="14855" max="14855" width="11" style="26" bestFit="1" customWidth="1"/>
    <col min="14856" max="14857" width="14.7109375" style="26" customWidth="1"/>
    <col min="14858" max="14858" width="29.5703125" style="26" customWidth="1"/>
    <col min="14859" max="14859" width="22.28515625" style="26" customWidth="1"/>
    <col min="14860" max="14860" width="22.7109375" style="26" customWidth="1"/>
    <col min="14861" max="14861" width="25.7109375" style="26" customWidth="1"/>
    <col min="14862" max="14863" width="5.7109375" style="26" customWidth="1"/>
    <col min="14864" max="14864" width="6.7109375" style="26" customWidth="1"/>
    <col min="14865" max="14869" width="5.7109375" style="26" customWidth="1"/>
    <col min="14870" max="14870" width="6.7109375" style="26" customWidth="1"/>
    <col min="14871" max="14875" width="5.7109375" style="26" customWidth="1"/>
    <col min="14876" max="14876" width="6.7109375" style="26" customWidth="1"/>
    <col min="14877" max="14881" width="5.7109375" style="26" customWidth="1"/>
    <col min="14882" max="14890" width="6.7109375" style="26" customWidth="1"/>
    <col min="14891" max="14908" width="5.7109375" style="26" customWidth="1"/>
    <col min="14909" max="14909" width="6.7109375" style="26" customWidth="1"/>
    <col min="14910" max="14914" width="5.7109375" style="26" customWidth="1"/>
    <col min="14915" max="14915" width="52.7109375" style="26" customWidth="1"/>
    <col min="14916" max="14920" width="5.7109375" style="26" customWidth="1"/>
    <col min="14921" max="14921" width="6.7109375" style="26" customWidth="1"/>
    <col min="14922" max="14926" width="5.7109375" style="26" customWidth="1"/>
    <col min="14927" max="14927" width="6.7109375" style="26" customWidth="1"/>
    <col min="14928" max="14939" width="5.7109375" style="26" customWidth="1"/>
    <col min="14940" max="15104" width="11.42578125" style="26"/>
    <col min="15105" max="15105" width="33.42578125" style="26" customWidth="1"/>
    <col min="15106" max="15106" width="18.28515625" style="26" customWidth="1"/>
    <col min="15107" max="15107" width="26.42578125" style="26" customWidth="1"/>
    <col min="15108" max="15108" width="18" style="26" customWidth="1"/>
    <col min="15109" max="15109" width="14.28515625" style="26" customWidth="1"/>
    <col min="15110" max="15110" width="12.5703125" style="26" customWidth="1"/>
    <col min="15111" max="15111" width="11" style="26" bestFit="1" customWidth="1"/>
    <col min="15112" max="15113" width="14.7109375" style="26" customWidth="1"/>
    <col min="15114" max="15114" width="29.5703125" style="26" customWidth="1"/>
    <col min="15115" max="15115" width="22.28515625" style="26" customWidth="1"/>
    <col min="15116" max="15116" width="22.7109375" style="26" customWidth="1"/>
    <col min="15117" max="15117" width="25.7109375" style="26" customWidth="1"/>
    <col min="15118" max="15119" width="5.7109375" style="26" customWidth="1"/>
    <col min="15120" max="15120" width="6.7109375" style="26" customWidth="1"/>
    <col min="15121" max="15125" width="5.7109375" style="26" customWidth="1"/>
    <col min="15126" max="15126" width="6.7109375" style="26" customWidth="1"/>
    <col min="15127" max="15131" width="5.7109375" style="26" customWidth="1"/>
    <col min="15132" max="15132" width="6.7109375" style="26" customWidth="1"/>
    <col min="15133" max="15137" width="5.7109375" style="26" customWidth="1"/>
    <col min="15138" max="15146" width="6.7109375" style="26" customWidth="1"/>
    <col min="15147" max="15164" width="5.7109375" style="26" customWidth="1"/>
    <col min="15165" max="15165" width="6.7109375" style="26" customWidth="1"/>
    <col min="15166" max="15170" width="5.7109375" style="26" customWidth="1"/>
    <col min="15171" max="15171" width="52.7109375" style="26" customWidth="1"/>
    <col min="15172" max="15176" width="5.7109375" style="26" customWidth="1"/>
    <col min="15177" max="15177" width="6.7109375" style="26" customWidth="1"/>
    <col min="15178" max="15182" width="5.7109375" style="26" customWidth="1"/>
    <col min="15183" max="15183" width="6.7109375" style="26" customWidth="1"/>
    <col min="15184" max="15195" width="5.7109375" style="26" customWidth="1"/>
    <col min="15196" max="15360" width="11.42578125" style="26"/>
    <col min="15361" max="15361" width="33.42578125" style="26" customWidth="1"/>
    <col min="15362" max="15362" width="18.28515625" style="26" customWidth="1"/>
    <col min="15363" max="15363" width="26.42578125" style="26" customWidth="1"/>
    <col min="15364" max="15364" width="18" style="26" customWidth="1"/>
    <col min="15365" max="15365" width="14.28515625" style="26" customWidth="1"/>
    <col min="15366" max="15366" width="12.5703125" style="26" customWidth="1"/>
    <col min="15367" max="15367" width="11" style="26" bestFit="1" customWidth="1"/>
    <col min="15368" max="15369" width="14.7109375" style="26" customWidth="1"/>
    <col min="15370" max="15370" width="29.5703125" style="26" customWidth="1"/>
    <col min="15371" max="15371" width="22.28515625" style="26" customWidth="1"/>
    <col min="15372" max="15372" width="22.7109375" style="26" customWidth="1"/>
    <col min="15373" max="15373" width="25.7109375" style="26" customWidth="1"/>
    <col min="15374" max="15375" width="5.7109375" style="26" customWidth="1"/>
    <col min="15376" max="15376" width="6.7109375" style="26" customWidth="1"/>
    <col min="15377" max="15381" width="5.7109375" style="26" customWidth="1"/>
    <col min="15382" max="15382" width="6.7109375" style="26" customWidth="1"/>
    <col min="15383" max="15387" width="5.7109375" style="26" customWidth="1"/>
    <col min="15388" max="15388" width="6.7109375" style="26" customWidth="1"/>
    <col min="15389" max="15393" width="5.7109375" style="26" customWidth="1"/>
    <col min="15394" max="15402" width="6.7109375" style="26" customWidth="1"/>
    <col min="15403" max="15420" width="5.7109375" style="26" customWidth="1"/>
    <col min="15421" max="15421" width="6.7109375" style="26" customWidth="1"/>
    <col min="15422" max="15426" width="5.7109375" style="26" customWidth="1"/>
    <col min="15427" max="15427" width="52.7109375" style="26" customWidth="1"/>
    <col min="15428" max="15432" width="5.7109375" style="26" customWidth="1"/>
    <col min="15433" max="15433" width="6.7109375" style="26" customWidth="1"/>
    <col min="15434" max="15438" width="5.7109375" style="26" customWidth="1"/>
    <col min="15439" max="15439" width="6.7109375" style="26" customWidth="1"/>
    <col min="15440" max="15451" width="5.7109375" style="26" customWidth="1"/>
    <col min="15452" max="15616" width="11.42578125" style="26"/>
    <col min="15617" max="15617" width="33.42578125" style="26" customWidth="1"/>
    <col min="15618" max="15618" width="18.28515625" style="26" customWidth="1"/>
    <col min="15619" max="15619" width="26.42578125" style="26" customWidth="1"/>
    <col min="15620" max="15620" width="18" style="26" customWidth="1"/>
    <col min="15621" max="15621" width="14.28515625" style="26" customWidth="1"/>
    <col min="15622" max="15622" width="12.5703125" style="26" customWidth="1"/>
    <col min="15623" max="15623" width="11" style="26" bestFit="1" customWidth="1"/>
    <col min="15624" max="15625" width="14.7109375" style="26" customWidth="1"/>
    <col min="15626" max="15626" width="29.5703125" style="26" customWidth="1"/>
    <col min="15627" max="15627" width="22.28515625" style="26" customWidth="1"/>
    <col min="15628" max="15628" width="22.7109375" style="26" customWidth="1"/>
    <col min="15629" max="15629" width="25.7109375" style="26" customWidth="1"/>
    <col min="15630" max="15631" width="5.7109375" style="26" customWidth="1"/>
    <col min="15632" max="15632" width="6.7109375" style="26" customWidth="1"/>
    <col min="15633" max="15637" width="5.7109375" style="26" customWidth="1"/>
    <col min="15638" max="15638" width="6.7109375" style="26" customWidth="1"/>
    <col min="15639" max="15643" width="5.7109375" style="26" customWidth="1"/>
    <col min="15644" max="15644" width="6.7109375" style="26" customWidth="1"/>
    <col min="15645" max="15649" width="5.7109375" style="26" customWidth="1"/>
    <col min="15650" max="15658" width="6.7109375" style="26" customWidth="1"/>
    <col min="15659" max="15676" width="5.7109375" style="26" customWidth="1"/>
    <col min="15677" max="15677" width="6.7109375" style="26" customWidth="1"/>
    <col min="15678" max="15682" width="5.7109375" style="26" customWidth="1"/>
    <col min="15683" max="15683" width="52.7109375" style="26" customWidth="1"/>
    <col min="15684" max="15688" width="5.7109375" style="26" customWidth="1"/>
    <col min="15689" max="15689" width="6.7109375" style="26" customWidth="1"/>
    <col min="15690" max="15694" width="5.7109375" style="26" customWidth="1"/>
    <col min="15695" max="15695" width="6.7109375" style="26" customWidth="1"/>
    <col min="15696" max="15707" width="5.7109375" style="26" customWidth="1"/>
    <col min="15708" max="15872" width="11.42578125" style="26"/>
    <col min="15873" max="15873" width="33.42578125" style="26" customWidth="1"/>
    <col min="15874" max="15874" width="18.28515625" style="26" customWidth="1"/>
    <col min="15875" max="15875" width="26.42578125" style="26" customWidth="1"/>
    <col min="15876" max="15876" width="18" style="26" customWidth="1"/>
    <col min="15877" max="15877" width="14.28515625" style="26" customWidth="1"/>
    <col min="15878" max="15878" width="12.5703125" style="26" customWidth="1"/>
    <col min="15879" max="15879" width="11" style="26" bestFit="1" customWidth="1"/>
    <col min="15880" max="15881" width="14.7109375" style="26" customWidth="1"/>
    <col min="15882" max="15882" width="29.5703125" style="26" customWidth="1"/>
    <col min="15883" max="15883" width="22.28515625" style="26" customWidth="1"/>
    <col min="15884" max="15884" width="22.7109375" style="26" customWidth="1"/>
    <col min="15885" max="15885" width="25.7109375" style="26" customWidth="1"/>
    <col min="15886" max="15887" width="5.7109375" style="26" customWidth="1"/>
    <col min="15888" max="15888" width="6.7109375" style="26" customWidth="1"/>
    <col min="15889" max="15893" width="5.7109375" style="26" customWidth="1"/>
    <col min="15894" max="15894" width="6.7109375" style="26" customWidth="1"/>
    <col min="15895" max="15899" width="5.7109375" style="26" customWidth="1"/>
    <col min="15900" max="15900" width="6.7109375" style="26" customWidth="1"/>
    <col min="15901" max="15905" width="5.7109375" style="26" customWidth="1"/>
    <col min="15906" max="15914" width="6.7109375" style="26" customWidth="1"/>
    <col min="15915" max="15932" width="5.7109375" style="26" customWidth="1"/>
    <col min="15933" max="15933" width="6.7109375" style="26" customWidth="1"/>
    <col min="15934" max="15938" width="5.7109375" style="26" customWidth="1"/>
    <col min="15939" max="15939" width="52.7109375" style="26" customWidth="1"/>
    <col min="15940" max="15944" width="5.7109375" style="26" customWidth="1"/>
    <col min="15945" max="15945" width="6.7109375" style="26" customWidth="1"/>
    <col min="15946" max="15950" width="5.7109375" style="26" customWidth="1"/>
    <col min="15951" max="15951" width="6.7109375" style="26" customWidth="1"/>
    <col min="15952" max="15963" width="5.7109375" style="26" customWidth="1"/>
    <col min="15964" max="16128" width="11.42578125" style="26"/>
    <col min="16129" max="16129" width="33.42578125" style="26" customWidth="1"/>
    <col min="16130" max="16130" width="18.28515625" style="26" customWidth="1"/>
    <col min="16131" max="16131" width="26.42578125" style="26" customWidth="1"/>
    <col min="16132" max="16132" width="18" style="26" customWidth="1"/>
    <col min="16133" max="16133" width="14.28515625" style="26" customWidth="1"/>
    <col min="16134" max="16134" width="12.5703125" style="26" customWidth="1"/>
    <col min="16135" max="16135" width="11" style="26" bestFit="1" customWidth="1"/>
    <col min="16136" max="16137" width="14.7109375" style="26" customWidth="1"/>
    <col min="16138" max="16138" width="29.5703125" style="26" customWidth="1"/>
    <col min="16139" max="16139" width="22.28515625" style="26" customWidth="1"/>
    <col min="16140" max="16140" width="22.7109375" style="26" customWidth="1"/>
    <col min="16141" max="16141" width="25.7109375" style="26" customWidth="1"/>
    <col min="16142" max="16143" width="5.7109375" style="26" customWidth="1"/>
    <col min="16144" max="16144" width="6.7109375" style="26" customWidth="1"/>
    <col min="16145" max="16149" width="5.7109375" style="26" customWidth="1"/>
    <col min="16150" max="16150" width="6.7109375" style="26" customWidth="1"/>
    <col min="16151" max="16155" width="5.7109375" style="26" customWidth="1"/>
    <col min="16156" max="16156" width="6.7109375" style="26" customWidth="1"/>
    <col min="16157" max="16161" width="5.7109375" style="26" customWidth="1"/>
    <col min="16162" max="16170" width="6.7109375" style="26" customWidth="1"/>
    <col min="16171" max="16188" width="5.7109375" style="26" customWidth="1"/>
    <col min="16189" max="16189" width="6.7109375" style="26" customWidth="1"/>
    <col min="16190" max="16194" width="5.7109375" style="26" customWidth="1"/>
    <col min="16195" max="16195" width="52.7109375" style="26" customWidth="1"/>
    <col min="16196" max="16200" width="5.7109375" style="26" customWidth="1"/>
    <col min="16201" max="16201" width="6.7109375" style="26" customWidth="1"/>
    <col min="16202" max="16206" width="5.7109375" style="26" customWidth="1"/>
    <col min="16207" max="16207" width="6.7109375" style="26" customWidth="1"/>
    <col min="16208" max="16219" width="5.7109375" style="26" customWidth="1"/>
    <col min="16220" max="16384" width="11.42578125" style="26"/>
  </cols>
  <sheetData>
    <row r="1" spans="1:63">
      <c r="A1" s="192"/>
      <c r="B1" s="192"/>
      <c r="C1" s="192"/>
      <c r="D1" s="192"/>
      <c r="E1" s="192"/>
      <c r="F1" s="192"/>
      <c r="G1" s="192"/>
      <c r="H1" s="25"/>
      <c r="I1" s="25"/>
    </row>
    <row r="2" spans="1:63">
      <c r="A2" s="193" t="s">
        <v>222</v>
      </c>
      <c r="B2" s="193"/>
      <c r="C2" s="193"/>
      <c r="D2" s="193"/>
      <c r="E2" s="193"/>
      <c r="F2" s="193"/>
      <c r="G2" s="193"/>
      <c r="H2" s="25"/>
      <c r="I2" s="25"/>
    </row>
    <row r="3" spans="1:63">
      <c r="A3" s="193"/>
      <c r="B3" s="193"/>
      <c r="C3" s="193"/>
      <c r="D3" s="193"/>
      <c r="E3" s="193"/>
      <c r="F3" s="193"/>
      <c r="G3" s="193"/>
      <c r="H3" s="25"/>
      <c r="I3" s="25"/>
      <c r="J3" s="26" t="s">
        <v>43</v>
      </c>
    </row>
    <row r="4" spans="1:63">
      <c r="A4" s="193"/>
      <c r="B4" s="193"/>
      <c r="C4" s="193"/>
      <c r="D4" s="193"/>
      <c r="E4" s="193"/>
      <c r="F4" s="193"/>
      <c r="G4" s="193"/>
      <c r="H4" s="25"/>
      <c r="I4" s="25"/>
      <c r="J4" s="26" t="s">
        <v>44</v>
      </c>
    </row>
    <row r="5" spans="1:63">
      <c r="A5" s="193"/>
      <c r="B5" s="193"/>
      <c r="C5" s="193"/>
      <c r="D5" s="193"/>
      <c r="E5" s="193"/>
      <c r="F5" s="193"/>
      <c r="G5" s="193"/>
      <c r="H5" s="25"/>
      <c r="I5" s="25"/>
      <c r="J5" s="26" t="s">
        <v>45</v>
      </c>
    </row>
    <row r="6" spans="1:63" s="28" customFormat="1">
      <c r="A6" s="186" t="s">
        <v>46</v>
      </c>
      <c r="B6" s="186"/>
      <c r="C6" s="186"/>
      <c r="D6" s="186"/>
      <c r="E6" s="186"/>
      <c r="F6" s="186"/>
      <c r="G6" s="186"/>
      <c r="H6" s="25"/>
      <c r="I6" s="25"/>
      <c r="AC6" s="29"/>
    </row>
    <row r="7" spans="1:63">
      <c r="A7" s="155" t="s">
        <v>47</v>
      </c>
      <c r="B7" s="190" t="s">
        <v>48</v>
      </c>
      <c r="C7" s="190"/>
      <c r="D7" s="190"/>
      <c r="E7" s="179" t="s">
        <v>49</v>
      </c>
      <c r="F7" s="179"/>
      <c r="G7" s="179"/>
      <c r="H7" s="25"/>
      <c r="I7" s="25"/>
      <c r="BI7" s="30"/>
      <c r="BJ7" s="30"/>
      <c r="BK7" s="30"/>
    </row>
    <row r="8" spans="1:63" ht="44.25" customHeight="1">
      <c r="A8" s="60" t="e">
        <f>#REF!</f>
        <v>#REF!</v>
      </c>
      <c r="B8" s="191" t="e">
        <f>#REF!</f>
        <v>#REF!</v>
      </c>
      <c r="C8" s="191"/>
      <c r="D8" s="191"/>
      <c r="E8" s="188" t="s">
        <v>43</v>
      </c>
      <c r="F8" s="188"/>
      <c r="G8" s="188"/>
      <c r="H8" s="25"/>
      <c r="I8" s="25"/>
      <c r="BI8" s="30"/>
      <c r="BJ8" s="52"/>
      <c r="BK8" s="30"/>
    </row>
    <row r="9" spans="1:63">
      <c r="A9" s="179" t="s">
        <v>50</v>
      </c>
      <c r="B9" s="179"/>
      <c r="C9" s="179"/>
      <c r="D9" s="179"/>
      <c r="E9" s="179"/>
      <c r="F9" s="179"/>
      <c r="G9" s="179"/>
      <c r="H9" s="25"/>
      <c r="I9" s="25"/>
      <c r="BI9" s="30"/>
      <c r="BJ9" s="53"/>
      <c r="BK9" s="30"/>
    </row>
    <row r="10" spans="1:63" ht="36" customHeight="1">
      <c r="A10" s="189" t="e">
        <f>#REF!</f>
        <v>#REF!</v>
      </c>
      <c r="B10" s="189"/>
      <c r="C10" s="189"/>
      <c r="D10" s="189"/>
      <c r="E10" s="189"/>
      <c r="F10" s="189"/>
      <c r="G10" s="189"/>
      <c r="H10" s="25"/>
      <c r="I10" s="25"/>
      <c r="BI10" s="30"/>
      <c r="BJ10" s="53"/>
      <c r="BK10" s="30"/>
    </row>
    <row r="11" spans="1:63">
      <c r="A11" s="179" t="s">
        <v>51</v>
      </c>
      <c r="B11" s="179"/>
      <c r="C11" s="179"/>
      <c r="D11" s="179"/>
      <c r="E11" s="179"/>
      <c r="F11" s="179"/>
      <c r="G11" s="179"/>
      <c r="H11" s="25"/>
      <c r="I11" s="25"/>
      <c r="BI11" s="30"/>
      <c r="BJ11" s="53"/>
      <c r="BK11" s="30"/>
    </row>
    <row r="12" spans="1:63" ht="32.25" customHeight="1">
      <c r="A12" s="189" t="e">
        <f>#REF!</f>
        <v>#REF!</v>
      </c>
      <c r="B12" s="189"/>
      <c r="C12" s="189"/>
      <c r="D12" s="189"/>
      <c r="E12" s="189"/>
      <c r="F12" s="189"/>
      <c r="G12" s="189"/>
      <c r="H12" s="25"/>
      <c r="I12" s="25"/>
      <c r="BI12" s="30"/>
      <c r="BJ12" s="53"/>
      <c r="BK12" s="30"/>
    </row>
    <row r="13" spans="1:63">
      <c r="A13" s="179" t="s">
        <v>52</v>
      </c>
      <c r="B13" s="179"/>
      <c r="C13" s="179"/>
      <c r="D13" s="190" t="s">
        <v>53</v>
      </c>
      <c r="E13" s="190"/>
      <c r="F13" s="190"/>
      <c r="G13" s="190"/>
      <c r="H13" s="25"/>
      <c r="I13" s="25"/>
      <c r="BI13" s="30"/>
      <c r="BJ13" s="53"/>
      <c r="BK13" s="30"/>
    </row>
    <row r="14" spans="1:63">
      <c r="A14" s="185" t="s">
        <v>100</v>
      </c>
      <c r="B14" s="185"/>
      <c r="C14" s="185"/>
      <c r="D14" s="188" t="s">
        <v>83</v>
      </c>
      <c r="E14" s="188"/>
      <c r="F14" s="188"/>
      <c r="G14" s="188"/>
      <c r="H14" s="25"/>
      <c r="I14" s="25"/>
      <c r="BI14" s="30"/>
      <c r="BJ14" s="53"/>
      <c r="BK14" s="30"/>
    </row>
    <row r="15" spans="1:63">
      <c r="A15" s="185"/>
      <c r="B15" s="185"/>
      <c r="C15" s="185"/>
      <c r="D15" s="188"/>
      <c r="E15" s="188"/>
      <c r="F15" s="188"/>
      <c r="G15" s="188"/>
      <c r="H15" s="25"/>
      <c r="I15" s="25"/>
      <c r="BI15" s="30"/>
      <c r="BJ15" s="53"/>
      <c r="BK15" s="30"/>
    </row>
    <row r="16" spans="1:63">
      <c r="A16" s="179" t="s">
        <v>55</v>
      </c>
      <c r="B16" s="179"/>
      <c r="C16" s="179"/>
      <c r="D16" s="179" t="s">
        <v>56</v>
      </c>
      <c r="E16" s="179"/>
      <c r="F16" s="179"/>
      <c r="G16" s="179"/>
      <c r="H16" s="25"/>
      <c r="I16" s="25"/>
      <c r="BI16" s="30"/>
      <c r="BJ16" s="53"/>
      <c r="BK16" s="30"/>
    </row>
    <row r="17" spans="1:62">
      <c r="A17" s="188" t="e">
        <f>#REF!</f>
        <v>#REF!</v>
      </c>
      <c r="B17" s="188"/>
      <c r="C17" s="188"/>
      <c r="D17" s="188" t="s">
        <v>57</v>
      </c>
      <c r="E17" s="188"/>
      <c r="F17" s="188"/>
      <c r="G17" s="188"/>
      <c r="H17" s="25"/>
      <c r="I17" s="25"/>
      <c r="BJ17" s="54"/>
    </row>
    <row r="18" spans="1:62">
      <c r="A18" s="188"/>
      <c r="B18" s="188"/>
      <c r="C18" s="188"/>
      <c r="D18" s="188"/>
      <c r="E18" s="188"/>
      <c r="F18" s="188"/>
      <c r="G18" s="188"/>
      <c r="H18" s="25"/>
      <c r="I18" s="25"/>
    </row>
    <row r="19" spans="1:62">
      <c r="A19" s="182" t="s">
        <v>58</v>
      </c>
      <c r="B19" s="186"/>
      <c r="C19" s="186"/>
      <c r="D19" s="186"/>
      <c r="E19" s="182"/>
      <c r="F19" s="182"/>
      <c r="G19" s="182"/>
      <c r="H19" s="25"/>
      <c r="I19" s="25"/>
    </row>
    <row r="20" spans="1:62">
      <c r="A20" s="31"/>
      <c r="B20" s="180" t="s">
        <v>59</v>
      </c>
      <c r="C20" s="180"/>
      <c r="D20" s="180"/>
      <c r="E20" s="31"/>
      <c r="F20" s="31"/>
      <c r="G20" s="31"/>
      <c r="H20" s="25"/>
      <c r="I20" s="25"/>
    </row>
    <row r="21" spans="1:62" s="34" customFormat="1">
      <c r="A21" s="154" t="s">
        <v>60</v>
      </c>
      <c r="B21" s="61">
        <v>2017</v>
      </c>
      <c r="C21" s="157">
        <v>2018</v>
      </c>
      <c r="D21" s="157"/>
      <c r="E21" s="33"/>
      <c r="F21" s="159"/>
      <c r="H21" s="25"/>
      <c r="I21" s="25"/>
    </row>
    <row r="22" spans="1:62" s="34" customFormat="1">
      <c r="A22" s="40" t="s">
        <v>71</v>
      </c>
      <c r="B22" s="42">
        <f>M61</f>
        <v>3409611547</v>
      </c>
      <c r="C22" s="42">
        <f>M75</f>
        <v>2185378535</v>
      </c>
      <c r="D22" s="42"/>
      <c r="E22" s="43"/>
      <c r="F22" s="44"/>
      <c r="H22" s="25"/>
      <c r="I22" s="25"/>
    </row>
    <row r="23" spans="1:62" s="34" customFormat="1">
      <c r="A23" s="32"/>
      <c r="B23" s="183"/>
      <c r="C23" s="183"/>
      <c r="D23" s="45"/>
      <c r="E23" s="46"/>
      <c r="F23" s="47"/>
      <c r="H23" s="25"/>
      <c r="I23" s="25"/>
    </row>
    <row r="24" spans="1:62">
      <c r="A24" s="184" t="s">
        <v>65</v>
      </c>
      <c r="B24" s="184"/>
      <c r="C24" s="184"/>
      <c r="D24" s="184"/>
      <c r="E24" s="184"/>
      <c r="F24" s="184"/>
      <c r="G24" s="184"/>
      <c r="H24" s="25"/>
      <c r="I24" s="25"/>
    </row>
    <row r="25" spans="1:62">
      <c r="A25" s="185"/>
      <c r="B25" s="185"/>
      <c r="C25" s="185"/>
      <c r="D25" s="185"/>
      <c r="E25" s="185"/>
      <c r="F25" s="185"/>
      <c r="G25" s="185"/>
      <c r="H25" s="25"/>
      <c r="I25" s="25"/>
    </row>
    <row r="26" spans="1:62" ht="306.95" customHeight="1">
      <c r="A26" s="185"/>
      <c r="B26" s="185"/>
      <c r="C26" s="185"/>
      <c r="D26" s="185"/>
      <c r="E26" s="185"/>
      <c r="F26" s="185"/>
      <c r="G26" s="185"/>
      <c r="H26" s="25"/>
      <c r="I26" s="25"/>
    </row>
    <row r="27" spans="1:62">
      <c r="A27" s="186" t="s">
        <v>66</v>
      </c>
      <c r="B27" s="186"/>
      <c r="C27" s="186"/>
      <c r="D27" s="186"/>
      <c r="E27" s="186"/>
      <c r="F27" s="186"/>
      <c r="G27" s="186"/>
      <c r="H27" s="184"/>
      <c r="I27" s="48"/>
    </row>
    <row r="28" spans="1:62" s="37" customFormat="1" ht="25.5">
      <c r="A28" s="157" t="s">
        <v>60</v>
      </c>
      <c r="B28" s="187" t="s">
        <v>67</v>
      </c>
      <c r="C28" s="187"/>
      <c r="D28" s="187"/>
      <c r="E28" s="187"/>
      <c r="F28" s="187"/>
      <c r="G28" s="152" t="s">
        <v>68</v>
      </c>
      <c r="H28" s="152" t="s">
        <v>69</v>
      </c>
      <c r="I28" s="49"/>
    </row>
    <row r="29" spans="1:62" ht="165" customHeight="1">
      <c r="A29" s="38" t="s">
        <v>125</v>
      </c>
      <c r="B29" s="204" t="s">
        <v>244</v>
      </c>
      <c r="C29" s="205"/>
      <c r="D29" s="205"/>
      <c r="E29" s="205"/>
      <c r="F29" s="206"/>
      <c r="G29" s="157"/>
      <c r="H29" s="157"/>
      <c r="I29" s="159"/>
    </row>
    <row r="31" spans="1:62">
      <c r="J31" s="202" t="s">
        <v>229</v>
      </c>
      <c r="K31" s="203"/>
      <c r="L31" s="203"/>
      <c r="M31" s="195"/>
      <c r="AC31" s="26"/>
    </row>
    <row r="32" spans="1:62">
      <c r="J32" s="151" t="s">
        <v>84</v>
      </c>
      <c r="K32" s="199" t="s">
        <v>85</v>
      </c>
      <c r="L32" s="199" t="s">
        <v>86</v>
      </c>
      <c r="M32" s="199" t="s">
        <v>87</v>
      </c>
      <c r="AC32" s="26"/>
    </row>
    <row r="33" spans="10:29">
      <c r="J33" s="66" t="s">
        <v>88</v>
      </c>
      <c r="K33" s="200"/>
      <c r="L33" s="200"/>
      <c r="M33" s="200">
        <f>K33*L33</f>
        <v>0</v>
      </c>
    </row>
    <row r="34" spans="10:29" ht="229.5">
      <c r="J34" s="41" t="s">
        <v>194</v>
      </c>
      <c r="K34" s="65">
        <v>229562973</v>
      </c>
      <c r="L34" s="161">
        <v>1</v>
      </c>
      <c r="M34" s="65">
        <v>229562973</v>
      </c>
    </row>
    <row r="35" spans="10:29" ht="76.5">
      <c r="J35" s="41" t="s">
        <v>195</v>
      </c>
      <c r="K35" s="65">
        <v>205950000</v>
      </c>
      <c r="L35" s="161">
        <v>1</v>
      </c>
      <c r="M35" s="65">
        <v>205950000</v>
      </c>
      <c r="AC35" s="26"/>
    </row>
    <row r="36" spans="10:29" ht="12.75" customHeight="1">
      <c r="J36" s="41" t="s">
        <v>196</v>
      </c>
      <c r="K36" s="65">
        <v>923948447</v>
      </c>
      <c r="L36" s="161">
        <v>1</v>
      </c>
      <c r="M36" s="65">
        <v>923948447</v>
      </c>
      <c r="AC36" s="26"/>
    </row>
    <row r="37" spans="10:29" ht="127.5">
      <c r="J37" s="41" t="s">
        <v>197</v>
      </c>
      <c r="K37" s="65">
        <v>550525532</v>
      </c>
      <c r="L37" s="161">
        <v>1</v>
      </c>
      <c r="M37" s="65">
        <v>550525532</v>
      </c>
      <c r="AC37" s="26"/>
    </row>
    <row r="38" spans="10:29" ht="178.5">
      <c r="J38" s="41" t="s">
        <v>198</v>
      </c>
      <c r="K38" s="65">
        <v>346000000</v>
      </c>
      <c r="L38" s="161">
        <v>1</v>
      </c>
      <c r="M38" s="65">
        <v>346000000</v>
      </c>
      <c r="AC38" s="26"/>
    </row>
    <row r="39" spans="10:29" ht="63.75">
      <c r="J39" s="41" t="s">
        <v>199</v>
      </c>
      <c r="K39" s="65">
        <v>383591839</v>
      </c>
      <c r="L39" s="161">
        <v>1</v>
      </c>
      <c r="M39" s="65">
        <v>383591839</v>
      </c>
      <c r="AC39" s="26"/>
    </row>
    <row r="40" spans="10:29" ht="216.75">
      <c r="J40" s="41" t="s">
        <v>200</v>
      </c>
      <c r="K40" s="65">
        <v>46999800</v>
      </c>
      <c r="L40" s="161">
        <v>1</v>
      </c>
      <c r="M40" s="65">
        <v>46999800</v>
      </c>
      <c r="AC40" s="26"/>
    </row>
    <row r="41" spans="10:29" ht="140.25">
      <c r="J41" s="41" t="s">
        <v>201</v>
      </c>
      <c r="K41" s="65">
        <v>185640000</v>
      </c>
      <c r="L41" s="161">
        <v>1</v>
      </c>
      <c r="M41" s="65">
        <v>185640000</v>
      </c>
      <c r="AC41" s="26"/>
    </row>
    <row r="42" spans="10:29" ht="153">
      <c r="J42" s="41" t="s">
        <v>202</v>
      </c>
      <c r="K42" s="65">
        <v>6000000</v>
      </c>
      <c r="L42" s="161">
        <v>1</v>
      </c>
      <c r="M42" s="65">
        <v>6000000</v>
      </c>
      <c r="AC42" s="26"/>
    </row>
    <row r="43" spans="10:29" ht="165.75">
      <c r="J43" s="41" t="s">
        <v>203</v>
      </c>
      <c r="K43" s="65">
        <v>6500000</v>
      </c>
      <c r="L43" s="161">
        <v>1</v>
      </c>
      <c r="M43" s="65">
        <v>6500000</v>
      </c>
      <c r="AC43" s="26"/>
    </row>
    <row r="44" spans="10:29" ht="114.75">
      <c r="J44" s="41" t="s">
        <v>204</v>
      </c>
      <c r="K44" s="65">
        <v>3000000</v>
      </c>
      <c r="L44" s="161">
        <v>1</v>
      </c>
      <c r="M44" s="65">
        <v>3000000</v>
      </c>
      <c r="AC44" s="26"/>
    </row>
    <row r="45" spans="10:29" ht="89.25">
      <c r="J45" s="41" t="s">
        <v>205</v>
      </c>
      <c r="K45" s="65">
        <v>2500000</v>
      </c>
      <c r="L45" s="161">
        <v>1</v>
      </c>
      <c r="M45" s="65">
        <v>2500000</v>
      </c>
      <c r="AC45" s="26"/>
    </row>
    <row r="46" spans="10:29" ht="38.25">
      <c r="J46" s="41" t="s">
        <v>206</v>
      </c>
      <c r="K46" s="145" t="s">
        <v>207</v>
      </c>
      <c r="L46" s="161">
        <v>2</v>
      </c>
      <c r="M46" s="65"/>
      <c r="AC46" s="26"/>
    </row>
    <row r="47" spans="10:29" ht="89.25">
      <c r="J47" s="41" t="s">
        <v>208</v>
      </c>
      <c r="K47" s="65">
        <v>5625000</v>
      </c>
      <c r="L47" s="65">
        <v>1</v>
      </c>
      <c r="M47" s="65">
        <v>5625000</v>
      </c>
      <c r="AC47" s="26"/>
    </row>
    <row r="48" spans="10:29" ht="51">
      <c r="J48" s="41" t="s">
        <v>209</v>
      </c>
      <c r="K48" s="65">
        <v>2240000</v>
      </c>
      <c r="L48" s="161">
        <v>1</v>
      </c>
      <c r="M48" s="65">
        <v>2240000</v>
      </c>
      <c r="AC48" s="26"/>
    </row>
    <row r="49" spans="10:29" ht="204">
      <c r="J49" s="41" t="s">
        <v>210</v>
      </c>
      <c r="K49" s="65">
        <v>29440000</v>
      </c>
      <c r="L49" s="161">
        <v>1</v>
      </c>
      <c r="M49" s="65">
        <v>29440000</v>
      </c>
      <c r="AC49" s="26"/>
    </row>
    <row r="50" spans="10:29" ht="63.75">
      <c r="J50" s="41" t="s">
        <v>211</v>
      </c>
      <c r="K50" s="65">
        <v>5535000</v>
      </c>
      <c r="L50" s="161">
        <v>1</v>
      </c>
      <c r="M50" s="65">
        <v>5535000</v>
      </c>
      <c r="AC50" s="26"/>
    </row>
    <row r="51" spans="10:29" ht="267.75">
      <c r="J51" s="41" t="s">
        <v>212</v>
      </c>
      <c r="K51" s="65">
        <v>28100000</v>
      </c>
      <c r="L51" s="161">
        <v>1</v>
      </c>
      <c r="M51" s="65">
        <v>28100000</v>
      </c>
      <c r="AC51" s="26"/>
    </row>
    <row r="52" spans="10:29" ht="153">
      <c r="J52" s="41" t="s">
        <v>213</v>
      </c>
      <c r="K52" s="65">
        <v>35000000</v>
      </c>
      <c r="L52" s="161">
        <v>1</v>
      </c>
      <c r="M52" s="65">
        <v>35000000</v>
      </c>
      <c r="AC52" s="26"/>
    </row>
    <row r="53" spans="10:29" ht="293.25">
      <c r="J53" s="41" t="s">
        <v>214</v>
      </c>
      <c r="K53" s="65">
        <v>70953804</v>
      </c>
      <c r="L53" s="161">
        <v>1</v>
      </c>
      <c r="M53" s="65">
        <v>70953804</v>
      </c>
      <c r="AC53" s="26"/>
    </row>
    <row r="54" spans="10:29" ht="63.75">
      <c r="J54" s="41" t="s">
        <v>215</v>
      </c>
      <c r="K54" s="65">
        <v>9871100</v>
      </c>
      <c r="L54" s="161">
        <v>1</v>
      </c>
      <c r="M54" s="65">
        <v>9871100</v>
      </c>
      <c r="AC54" s="26"/>
    </row>
    <row r="55" spans="10:29" ht="51">
      <c r="J55" s="41" t="s">
        <v>216</v>
      </c>
      <c r="K55" s="65">
        <v>19500000</v>
      </c>
      <c r="L55" s="161">
        <v>1</v>
      </c>
      <c r="M55" s="65">
        <v>19500000</v>
      </c>
      <c r="AC55" s="26"/>
    </row>
    <row r="56" spans="10:29" ht="89.25">
      <c r="J56" s="41" t="s">
        <v>217</v>
      </c>
      <c r="K56" s="65">
        <v>5433612</v>
      </c>
      <c r="L56" s="161">
        <v>1</v>
      </c>
      <c r="M56" s="65">
        <v>5433612</v>
      </c>
    </row>
    <row r="57" spans="10:29" ht="89.25">
      <c r="J57" s="41" t="s">
        <v>218</v>
      </c>
      <c r="K57" s="65">
        <v>55958000</v>
      </c>
      <c r="L57" s="161">
        <v>1</v>
      </c>
      <c r="M57" s="65">
        <v>55958000</v>
      </c>
    </row>
    <row r="58" spans="10:29" ht="161.25" customHeight="1">
      <c r="J58" s="41" t="s">
        <v>219</v>
      </c>
      <c r="K58" s="65">
        <v>20000000</v>
      </c>
      <c r="L58" s="161">
        <v>1</v>
      </c>
      <c r="M58" s="65">
        <v>20000000</v>
      </c>
    </row>
    <row r="59" spans="10:29" ht="216.75">
      <c r="J59" s="41" t="s">
        <v>220</v>
      </c>
      <c r="K59" s="65">
        <v>187000000</v>
      </c>
      <c r="L59" s="161">
        <v>1</v>
      </c>
      <c r="M59" s="65">
        <v>187000000</v>
      </c>
    </row>
    <row r="60" spans="10:29" ht="153">
      <c r="J60" s="41" t="s">
        <v>221</v>
      </c>
      <c r="K60" s="65">
        <v>44736440</v>
      </c>
      <c r="L60" s="161">
        <v>1</v>
      </c>
      <c r="M60" s="65">
        <v>44736440</v>
      </c>
    </row>
    <row r="61" spans="10:29">
      <c r="J61" s="202" t="s">
        <v>89</v>
      </c>
      <c r="K61" s="203"/>
      <c r="L61" s="195"/>
      <c r="M61" s="67">
        <f>SUM(M33:M60)</f>
        <v>3409611547</v>
      </c>
      <c r="AC61" s="26"/>
    </row>
    <row r="62" spans="10:29">
      <c r="J62" s="202" t="s">
        <v>90</v>
      </c>
      <c r="K62" s="203"/>
      <c r="L62" s="195"/>
      <c r="M62" s="160">
        <v>7</v>
      </c>
      <c r="AC62" s="26"/>
    </row>
    <row r="63" spans="10:29">
      <c r="AC63" s="26"/>
    </row>
    <row r="64" spans="10:29">
      <c r="J64" s="202" t="s">
        <v>230</v>
      </c>
      <c r="K64" s="203"/>
      <c r="L64" s="203"/>
      <c r="M64" s="195"/>
      <c r="AC64" s="26"/>
    </row>
    <row r="65" spans="10:29">
      <c r="J65" s="162" t="s">
        <v>84</v>
      </c>
      <c r="K65" s="199" t="s">
        <v>85</v>
      </c>
      <c r="L65" s="199" t="s">
        <v>86</v>
      </c>
      <c r="M65" s="199" t="s">
        <v>87</v>
      </c>
      <c r="AC65" s="26"/>
    </row>
    <row r="66" spans="10:29">
      <c r="J66" s="66" t="s">
        <v>88</v>
      </c>
      <c r="K66" s="200"/>
      <c r="L66" s="200"/>
      <c r="M66" s="200">
        <f>K66*L66</f>
        <v>0</v>
      </c>
      <c r="AC66" s="26"/>
    </row>
    <row r="67" spans="10:29" ht="165.75">
      <c r="J67" s="41" t="s">
        <v>237</v>
      </c>
      <c r="K67" s="64">
        <v>608528299</v>
      </c>
      <c r="L67" s="161">
        <v>1</v>
      </c>
      <c r="M67" s="64">
        <v>608528299</v>
      </c>
      <c r="AC67" s="26"/>
    </row>
    <row r="68" spans="10:29" ht="216.75">
      <c r="J68" s="41" t="s">
        <v>238</v>
      </c>
      <c r="K68" s="64">
        <v>906451178</v>
      </c>
      <c r="L68" s="161">
        <v>1</v>
      </c>
      <c r="M68" s="64">
        <v>906451178</v>
      </c>
      <c r="AC68" s="26"/>
    </row>
    <row r="69" spans="10:29" ht="25.5">
      <c r="J69" s="41" t="s">
        <v>239</v>
      </c>
      <c r="K69" s="64">
        <v>162330000</v>
      </c>
      <c r="L69" s="161">
        <v>1</v>
      </c>
      <c r="M69" s="64">
        <v>162330000</v>
      </c>
      <c r="AC69" s="26"/>
    </row>
    <row r="70" spans="10:29">
      <c r="J70" s="41" t="s">
        <v>74</v>
      </c>
      <c r="K70" s="64">
        <v>121843996</v>
      </c>
      <c r="L70" s="161">
        <v>1</v>
      </c>
      <c r="M70" s="64">
        <v>121843996</v>
      </c>
      <c r="AC70" s="26"/>
    </row>
    <row r="71" spans="10:29" ht="25.5">
      <c r="J71" s="41" t="s">
        <v>240</v>
      </c>
      <c r="K71" s="64">
        <v>122613894</v>
      </c>
      <c r="L71" s="161">
        <v>1</v>
      </c>
      <c r="M71" s="64">
        <v>122613894</v>
      </c>
      <c r="AC71" s="26"/>
    </row>
    <row r="72" spans="10:29" ht="21.75" customHeight="1">
      <c r="J72" s="41" t="s">
        <v>241</v>
      </c>
      <c r="K72" s="64">
        <v>141007611</v>
      </c>
      <c r="L72" s="161">
        <v>1</v>
      </c>
      <c r="M72" s="64">
        <v>141007611</v>
      </c>
      <c r="AC72" s="26"/>
    </row>
    <row r="73" spans="10:29">
      <c r="J73" s="41" t="s">
        <v>242</v>
      </c>
      <c r="K73" s="64">
        <v>7000000</v>
      </c>
      <c r="L73" s="161">
        <v>1</v>
      </c>
      <c r="M73" s="64">
        <v>7000000</v>
      </c>
      <c r="AC73" s="26"/>
    </row>
    <row r="74" spans="10:29">
      <c r="J74" s="41" t="s">
        <v>243</v>
      </c>
      <c r="K74" s="64">
        <v>115603557</v>
      </c>
      <c r="L74" s="161">
        <v>1</v>
      </c>
      <c r="M74" s="64">
        <v>115603557</v>
      </c>
      <c r="AC74" s="26"/>
    </row>
    <row r="75" spans="10:29">
      <c r="J75" s="202" t="s">
        <v>89</v>
      </c>
      <c r="K75" s="203"/>
      <c r="L75" s="195"/>
      <c r="M75" s="67">
        <f>SUM(M65:M74)</f>
        <v>2185378535</v>
      </c>
    </row>
    <row r="76" spans="10:29">
      <c r="J76" s="202" t="s">
        <v>90</v>
      </c>
      <c r="K76" s="203"/>
      <c r="L76" s="195"/>
      <c r="M76" s="157">
        <v>4</v>
      </c>
    </row>
  </sheetData>
  <sheetProtection password="CC45" sheet="1" objects="1" scenarios="1"/>
  <mergeCells count="39">
    <mergeCell ref="B8:D8"/>
    <mergeCell ref="E8:G8"/>
    <mergeCell ref="A1:G1"/>
    <mergeCell ref="A2:G5"/>
    <mergeCell ref="A6:G6"/>
    <mergeCell ref="B7:D7"/>
    <mergeCell ref="E7:G7"/>
    <mergeCell ref="A9:G9"/>
    <mergeCell ref="A10:G10"/>
    <mergeCell ref="A11:G11"/>
    <mergeCell ref="A12:G12"/>
    <mergeCell ref="A13:C13"/>
    <mergeCell ref="D13:G13"/>
    <mergeCell ref="A27:H27"/>
    <mergeCell ref="A14:C15"/>
    <mergeCell ref="D14:G15"/>
    <mergeCell ref="A16:C16"/>
    <mergeCell ref="D16:G16"/>
    <mergeCell ref="A17:C18"/>
    <mergeCell ref="D17:G18"/>
    <mergeCell ref="A19:G19"/>
    <mergeCell ref="B20:D20"/>
    <mergeCell ref="B23:C23"/>
    <mergeCell ref="A24:G24"/>
    <mergeCell ref="A25:G26"/>
    <mergeCell ref="B28:F28"/>
    <mergeCell ref="B29:F29"/>
    <mergeCell ref="J31:M31"/>
    <mergeCell ref="K32:K33"/>
    <mergeCell ref="L32:L33"/>
    <mergeCell ref="M32:M33"/>
    <mergeCell ref="J75:L75"/>
    <mergeCell ref="J76:L76"/>
    <mergeCell ref="J61:L61"/>
    <mergeCell ref="J62:L62"/>
    <mergeCell ref="J64:M64"/>
    <mergeCell ref="K65:K66"/>
    <mergeCell ref="L65:L66"/>
    <mergeCell ref="M65:M66"/>
  </mergeCells>
  <dataValidations disablePrompts="1" count="1">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494 JA65494 SW65494 ACS65494 AMO65494 AWK65494 BGG65494 BQC65494 BZY65494 CJU65494 CTQ65494 DDM65494 DNI65494 DXE65494 EHA65494 EQW65494 FAS65494 FKO65494 FUK65494 GEG65494 GOC65494 GXY65494 HHU65494 HRQ65494 IBM65494 ILI65494 IVE65494 JFA65494 JOW65494 JYS65494 KIO65494 KSK65494 LCG65494 LMC65494 LVY65494 MFU65494 MPQ65494 MZM65494 NJI65494 NTE65494 ODA65494 OMW65494 OWS65494 PGO65494 PQK65494 QAG65494 QKC65494 QTY65494 RDU65494 RNQ65494 RXM65494 SHI65494 SRE65494 TBA65494 TKW65494 TUS65494 UEO65494 UOK65494 UYG65494 VIC65494 VRY65494 WBU65494 WLQ65494 WVM65494 E131030 JA131030 SW131030 ACS131030 AMO131030 AWK131030 BGG131030 BQC131030 BZY131030 CJU131030 CTQ131030 DDM131030 DNI131030 DXE131030 EHA131030 EQW131030 FAS131030 FKO131030 FUK131030 GEG131030 GOC131030 GXY131030 HHU131030 HRQ131030 IBM131030 ILI131030 IVE131030 JFA131030 JOW131030 JYS131030 KIO131030 KSK131030 LCG131030 LMC131030 LVY131030 MFU131030 MPQ131030 MZM131030 NJI131030 NTE131030 ODA131030 OMW131030 OWS131030 PGO131030 PQK131030 QAG131030 QKC131030 QTY131030 RDU131030 RNQ131030 RXM131030 SHI131030 SRE131030 TBA131030 TKW131030 TUS131030 UEO131030 UOK131030 UYG131030 VIC131030 VRY131030 WBU131030 WLQ131030 WVM131030 E196566 JA196566 SW196566 ACS196566 AMO196566 AWK196566 BGG196566 BQC196566 BZY196566 CJU196566 CTQ196566 DDM196566 DNI196566 DXE196566 EHA196566 EQW196566 FAS196566 FKO196566 FUK196566 GEG196566 GOC196566 GXY196566 HHU196566 HRQ196566 IBM196566 ILI196566 IVE196566 JFA196566 JOW196566 JYS196566 KIO196566 KSK196566 LCG196566 LMC196566 LVY196566 MFU196566 MPQ196566 MZM196566 NJI196566 NTE196566 ODA196566 OMW196566 OWS196566 PGO196566 PQK196566 QAG196566 QKC196566 QTY196566 RDU196566 RNQ196566 RXM196566 SHI196566 SRE196566 TBA196566 TKW196566 TUS196566 UEO196566 UOK196566 UYG196566 VIC196566 VRY196566 WBU196566 WLQ196566 WVM196566 E262102 JA262102 SW262102 ACS262102 AMO262102 AWK262102 BGG262102 BQC262102 BZY262102 CJU262102 CTQ262102 DDM262102 DNI262102 DXE262102 EHA262102 EQW262102 FAS262102 FKO262102 FUK262102 GEG262102 GOC262102 GXY262102 HHU262102 HRQ262102 IBM262102 ILI262102 IVE262102 JFA262102 JOW262102 JYS262102 KIO262102 KSK262102 LCG262102 LMC262102 LVY262102 MFU262102 MPQ262102 MZM262102 NJI262102 NTE262102 ODA262102 OMW262102 OWS262102 PGO262102 PQK262102 QAG262102 QKC262102 QTY262102 RDU262102 RNQ262102 RXM262102 SHI262102 SRE262102 TBA262102 TKW262102 TUS262102 UEO262102 UOK262102 UYG262102 VIC262102 VRY262102 WBU262102 WLQ262102 WVM262102 E327638 JA327638 SW327638 ACS327638 AMO327638 AWK327638 BGG327638 BQC327638 BZY327638 CJU327638 CTQ327638 DDM327638 DNI327638 DXE327638 EHA327638 EQW327638 FAS327638 FKO327638 FUK327638 GEG327638 GOC327638 GXY327638 HHU327638 HRQ327638 IBM327638 ILI327638 IVE327638 JFA327638 JOW327638 JYS327638 KIO327638 KSK327638 LCG327638 LMC327638 LVY327638 MFU327638 MPQ327638 MZM327638 NJI327638 NTE327638 ODA327638 OMW327638 OWS327638 PGO327638 PQK327638 QAG327638 QKC327638 QTY327638 RDU327638 RNQ327638 RXM327638 SHI327638 SRE327638 TBA327638 TKW327638 TUS327638 UEO327638 UOK327638 UYG327638 VIC327638 VRY327638 WBU327638 WLQ327638 WVM327638 E393174 JA393174 SW393174 ACS393174 AMO393174 AWK393174 BGG393174 BQC393174 BZY393174 CJU393174 CTQ393174 DDM393174 DNI393174 DXE393174 EHA393174 EQW393174 FAS393174 FKO393174 FUK393174 GEG393174 GOC393174 GXY393174 HHU393174 HRQ393174 IBM393174 ILI393174 IVE393174 JFA393174 JOW393174 JYS393174 KIO393174 KSK393174 LCG393174 LMC393174 LVY393174 MFU393174 MPQ393174 MZM393174 NJI393174 NTE393174 ODA393174 OMW393174 OWS393174 PGO393174 PQK393174 QAG393174 QKC393174 QTY393174 RDU393174 RNQ393174 RXM393174 SHI393174 SRE393174 TBA393174 TKW393174 TUS393174 UEO393174 UOK393174 UYG393174 VIC393174 VRY393174 WBU393174 WLQ393174 WVM393174 E458710 JA458710 SW458710 ACS458710 AMO458710 AWK458710 BGG458710 BQC458710 BZY458710 CJU458710 CTQ458710 DDM458710 DNI458710 DXE458710 EHA458710 EQW458710 FAS458710 FKO458710 FUK458710 GEG458710 GOC458710 GXY458710 HHU458710 HRQ458710 IBM458710 ILI458710 IVE458710 JFA458710 JOW458710 JYS458710 KIO458710 KSK458710 LCG458710 LMC458710 LVY458710 MFU458710 MPQ458710 MZM458710 NJI458710 NTE458710 ODA458710 OMW458710 OWS458710 PGO458710 PQK458710 QAG458710 QKC458710 QTY458710 RDU458710 RNQ458710 RXM458710 SHI458710 SRE458710 TBA458710 TKW458710 TUS458710 UEO458710 UOK458710 UYG458710 VIC458710 VRY458710 WBU458710 WLQ458710 WVM458710 E524246 JA524246 SW524246 ACS524246 AMO524246 AWK524246 BGG524246 BQC524246 BZY524246 CJU524246 CTQ524246 DDM524246 DNI524246 DXE524246 EHA524246 EQW524246 FAS524246 FKO524246 FUK524246 GEG524246 GOC524246 GXY524246 HHU524246 HRQ524246 IBM524246 ILI524246 IVE524246 JFA524246 JOW524246 JYS524246 KIO524246 KSK524246 LCG524246 LMC524246 LVY524246 MFU524246 MPQ524246 MZM524246 NJI524246 NTE524246 ODA524246 OMW524246 OWS524246 PGO524246 PQK524246 QAG524246 QKC524246 QTY524246 RDU524246 RNQ524246 RXM524246 SHI524246 SRE524246 TBA524246 TKW524246 TUS524246 UEO524246 UOK524246 UYG524246 VIC524246 VRY524246 WBU524246 WLQ524246 WVM524246 E589782 JA589782 SW589782 ACS589782 AMO589782 AWK589782 BGG589782 BQC589782 BZY589782 CJU589782 CTQ589782 DDM589782 DNI589782 DXE589782 EHA589782 EQW589782 FAS589782 FKO589782 FUK589782 GEG589782 GOC589782 GXY589782 HHU589782 HRQ589782 IBM589782 ILI589782 IVE589782 JFA589782 JOW589782 JYS589782 KIO589782 KSK589782 LCG589782 LMC589782 LVY589782 MFU589782 MPQ589782 MZM589782 NJI589782 NTE589782 ODA589782 OMW589782 OWS589782 PGO589782 PQK589782 QAG589782 QKC589782 QTY589782 RDU589782 RNQ589782 RXM589782 SHI589782 SRE589782 TBA589782 TKW589782 TUS589782 UEO589782 UOK589782 UYG589782 VIC589782 VRY589782 WBU589782 WLQ589782 WVM589782 E655318 JA655318 SW655318 ACS655318 AMO655318 AWK655318 BGG655318 BQC655318 BZY655318 CJU655318 CTQ655318 DDM655318 DNI655318 DXE655318 EHA655318 EQW655318 FAS655318 FKO655318 FUK655318 GEG655318 GOC655318 GXY655318 HHU655318 HRQ655318 IBM655318 ILI655318 IVE655318 JFA655318 JOW655318 JYS655318 KIO655318 KSK655318 LCG655318 LMC655318 LVY655318 MFU655318 MPQ655318 MZM655318 NJI655318 NTE655318 ODA655318 OMW655318 OWS655318 PGO655318 PQK655318 QAG655318 QKC655318 QTY655318 RDU655318 RNQ655318 RXM655318 SHI655318 SRE655318 TBA655318 TKW655318 TUS655318 UEO655318 UOK655318 UYG655318 VIC655318 VRY655318 WBU655318 WLQ655318 WVM655318 E720854 JA720854 SW720854 ACS720854 AMO720854 AWK720854 BGG720854 BQC720854 BZY720854 CJU720854 CTQ720854 DDM720854 DNI720854 DXE720854 EHA720854 EQW720854 FAS720854 FKO720854 FUK720854 GEG720854 GOC720854 GXY720854 HHU720854 HRQ720854 IBM720854 ILI720854 IVE720854 JFA720854 JOW720854 JYS720854 KIO720854 KSK720854 LCG720854 LMC720854 LVY720854 MFU720854 MPQ720854 MZM720854 NJI720854 NTE720854 ODA720854 OMW720854 OWS720854 PGO720854 PQK720854 QAG720854 QKC720854 QTY720854 RDU720854 RNQ720854 RXM720854 SHI720854 SRE720854 TBA720854 TKW720854 TUS720854 UEO720854 UOK720854 UYG720854 VIC720854 VRY720854 WBU720854 WLQ720854 WVM720854 E786390 JA786390 SW786390 ACS786390 AMO786390 AWK786390 BGG786390 BQC786390 BZY786390 CJU786390 CTQ786390 DDM786390 DNI786390 DXE786390 EHA786390 EQW786390 FAS786390 FKO786390 FUK786390 GEG786390 GOC786390 GXY786390 HHU786390 HRQ786390 IBM786390 ILI786390 IVE786390 JFA786390 JOW786390 JYS786390 KIO786390 KSK786390 LCG786390 LMC786390 LVY786390 MFU786390 MPQ786390 MZM786390 NJI786390 NTE786390 ODA786390 OMW786390 OWS786390 PGO786390 PQK786390 QAG786390 QKC786390 QTY786390 RDU786390 RNQ786390 RXM786390 SHI786390 SRE786390 TBA786390 TKW786390 TUS786390 UEO786390 UOK786390 UYG786390 VIC786390 VRY786390 WBU786390 WLQ786390 WVM786390 E851926 JA851926 SW851926 ACS851926 AMO851926 AWK851926 BGG851926 BQC851926 BZY851926 CJU851926 CTQ851926 DDM851926 DNI851926 DXE851926 EHA851926 EQW851926 FAS851926 FKO851926 FUK851926 GEG851926 GOC851926 GXY851926 HHU851926 HRQ851926 IBM851926 ILI851926 IVE851926 JFA851926 JOW851926 JYS851926 KIO851926 KSK851926 LCG851926 LMC851926 LVY851926 MFU851926 MPQ851926 MZM851926 NJI851926 NTE851926 ODA851926 OMW851926 OWS851926 PGO851926 PQK851926 QAG851926 QKC851926 QTY851926 RDU851926 RNQ851926 RXM851926 SHI851926 SRE851926 TBA851926 TKW851926 TUS851926 UEO851926 UOK851926 UYG851926 VIC851926 VRY851926 WBU851926 WLQ851926 WVM851926 E917462 JA917462 SW917462 ACS917462 AMO917462 AWK917462 BGG917462 BQC917462 BZY917462 CJU917462 CTQ917462 DDM917462 DNI917462 DXE917462 EHA917462 EQW917462 FAS917462 FKO917462 FUK917462 GEG917462 GOC917462 GXY917462 HHU917462 HRQ917462 IBM917462 ILI917462 IVE917462 JFA917462 JOW917462 JYS917462 KIO917462 KSK917462 LCG917462 LMC917462 LVY917462 MFU917462 MPQ917462 MZM917462 NJI917462 NTE917462 ODA917462 OMW917462 OWS917462 PGO917462 PQK917462 QAG917462 QKC917462 QTY917462 RDU917462 RNQ917462 RXM917462 SHI917462 SRE917462 TBA917462 TKW917462 TUS917462 UEO917462 UOK917462 UYG917462 VIC917462 VRY917462 WBU917462 WLQ917462 WVM917462 E982998 JA982998 SW982998 ACS982998 AMO982998 AWK982998 BGG982998 BQC982998 BZY982998 CJU982998 CTQ982998 DDM982998 DNI982998 DXE982998 EHA982998 EQW982998 FAS982998 FKO982998 FUK982998 GEG982998 GOC982998 GXY982998 HHU982998 HRQ982998 IBM982998 ILI982998 IVE982998 JFA982998 JOW982998 JYS982998 KIO982998 KSK982998 LCG982998 LMC982998 LVY982998 MFU982998 MPQ982998 MZM982998 NJI982998 NTE982998 ODA982998 OMW982998 OWS982998 PGO982998 PQK982998 QAG982998 QKC982998 QTY982998 RDU982998 RNQ982998 RXM982998 SHI982998 SRE982998 TBA982998 TKW982998 TUS982998 UEO982998 UOK982998 UYG982998 VIC982998 VRY982998 WBU982998 WLQ982998 WVM982998">
      <formula1>$J$2:$J$8</formula1>
    </dataValidation>
  </dataValidations>
  <hyperlinks>
    <hyperlink ref="A8" location="'Consolidado 2017'!A1" display="'Consolidado 2017'!A1"/>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L74"/>
  <sheetViews>
    <sheetView tabSelected="1" topLeftCell="A19" workbookViewId="0">
      <selection activeCell="B28" sqref="B28:F28"/>
    </sheetView>
  </sheetViews>
  <sheetFormatPr baseColWidth="10" defaultRowHeight="12.75"/>
  <cols>
    <col min="1" max="1" width="33.42578125" style="26" customWidth="1"/>
    <col min="2" max="2" width="11.42578125" style="26" customWidth="1"/>
    <col min="3" max="3" width="14.28515625" style="26" customWidth="1"/>
    <col min="4" max="4" width="13.7109375" style="26" customWidth="1"/>
    <col min="5" max="5" width="14.28515625" style="26" customWidth="1"/>
    <col min="6" max="6" width="12.5703125" style="26" customWidth="1"/>
    <col min="7" max="7" width="13.5703125" style="26" customWidth="1"/>
    <col min="8" max="8" width="14.7109375" style="26" customWidth="1"/>
    <col min="9" max="9" width="45.5703125" style="26" customWidth="1"/>
    <col min="10" max="13" width="19.42578125" style="26" customWidth="1"/>
    <col min="14" max="14" width="26.28515625" style="26" customWidth="1"/>
    <col min="15" max="15" width="19.42578125" style="26" customWidth="1"/>
    <col min="16" max="20" width="5.7109375" style="26" customWidth="1"/>
    <col min="21" max="21" width="6.7109375" style="26" customWidth="1"/>
    <col min="22" max="26" width="5.7109375" style="26" customWidth="1"/>
    <col min="27" max="27" width="6.7109375" style="26" customWidth="1"/>
    <col min="28" max="28" width="5.7109375" style="27" customWidth="1"/>
    <col min="29" max="32" width="5.7109375" style="26" customWidth="1"/>
    <col min="33" max="41" width="6.7109375" style="26" customWidth="1"/>
    <col min="42" max="59" width="5.7109375" style="26" customWidth="1"/>
    <col min="60" max="60" width="6.7109375" style="26" customWidth="1"/>
    <col min="61" max="65" width="5.7109375" style="26" customWidth="1"/>
    <col min="66" max="66" width="52.7109375" style="26" customWidth="1"/>
    <col min="67" max="71" width="5.7109375" style="26" customWidth="1"/>
    <col min="72" max="72" width="6.7109375" style="26" customWidth="1"/>
    <col min="73" max="77" width="5.7109375" style="26" customWidth="1"/>
    <col min="78" max="78" width="6.7109375" style="26" customWidth="1"/>
    <col min="79" max="90" width="5.7109375" style="26" customWidth="1"/>
    <col min="91" max="256" width="11.42578125" style="26"/>
    <col min="257" max="257" width="33.42578125" style="26" customWidth="1"/>
    <col min="258" max="258" width="11.42578125" style="26" customWidth="1"/>
    <col min="259" max="259" width="14.28515625" style="26" customWidth="1"/>
    <col min="260" max="260" width="13.7109375" style="26" customWidth="1"/>
    <col min="261" max="261" width="14.28515625" style="26" customWidth="1"/>
    <col min="262" max="262" width="12.5703125" style="26" customWidth="1"/>
    <col min="263" max="263" width="13.5703125" style="26" customWidth="1"/>
    <col min="264" max="264" width="14.7109375" style="26" customWidth="1"/>
    <col min="265" max="265" width="45.5703125" style="26" customWidth="1"/>
    <col min="266" max="271" width="19.42578125" style="26" customWidth="1"/>
    <col min="272" max="276" width="5.7109375" style="26" customWidth="1"/>
    <col min="277" max="277" width="6.7109375" style="26" customWidth="1"/>
    <col min="278" max="282" width="5.7109375" style="26" customWidth="1"/>
    <col min="283" max="283" width="6.7109375" style="26" customWidth="1"/>
    <col min="284" max="288" width="5.7109375" style="26" customWidth="1"/>
    <col min="289" max="297" width="6.7109375" style="26" customWidth="1"/>
    <col min="298" max="315" width="5.7109375" style="26" customWidth="1"/>
    <col min="316" max="316" width="6.7109375" style="26" customWidth="1"/>
    <col min="317" max="321" width="5.7109375" style="26" customWidth="1"/>
    <col min="322" max="322" width="52.7109375" style="26" customWidth="1"/>
    <col min="323" max="327" width="5.7109375" style="26" customWidth="1"/>
    <col min="328" max="328" width="6.7109375" style="26" customWidth="1"/>
    <col min="329" max="333" width="5.7109375" style="26" customWidth="1"/>
    <col min="334" max="334" width="6.7109375" style="26" customWidth="1"/>
    <col min="335" max="346" width="5.7109375" style="26" customWidth="1"/>
    <col min="347" max="512" width="11.42578125" style="26"/>
    <col min="513" max="513" width="33.42578125" style="26" customWidth="1"/>
    <col min="514" max="514" width="11.42578125" style="26" customWidth="1"/>
    <col min="515" max="515" width="14.28515625" style="26" customWidth="1"/>
    <col min="516" max="516" width="13.7109375" style="26" customWidth="1"/>
    <col min="517" max="517" width="14.28515625" style="26" customWidth="1"/>
    <col min="518" max="518" width="12.5703125" style="26" customWidth="1"/>
    <col min="519" max="519" width="13.5703125" style="26" customWidth="1"/>
    <col min="520" max="520" width="14.7109375" style="26" customWidth="1"/>
    <col min="521" max="521" width="45.5703125" style="26" customWidth="1"/>
    <col min="522" max="527" width="19.42578125" style="26" customWidth="1"/>
    <col min="528" max="532" width="5.7109375" style="26" customWidth="1"/>
    <col min="533" max="533" width="6.7109375" style="26" customWidth="1"/>
    <col min="534" max="538" width="5.7109375" style="26" customWidth="1"/>
    <col min="539" max="539" width="6.7109375" style="26" customWidth="1"/>
    <col min="540" max="544" width="5.7109375" style="26" customWidth="1"/>
    <col min="545" max="553" width="6.7109375" style="26" customWidth="1"/>
    <col min="554" max="571" width="5.7109375" style="26" customWidth="1"/>
    <col min="572" max="572" width="6.7109375" style="26" customWidth="1"/>
    <col min="573" max="577" width="5.7109375" style="26" customWidth="1"/>
    <col min="578" max="578" width="52.7109375" style="26" customWidth="1"/>
    <col min="579" max="583" width="5.7109375" style="26" customWidth="1"/>
    <col min="584" max="584" width="6.7109375" style="26" customWidth="1"/>
    <col min="585" max="589" width="5.7109375" style="26" customWidth="1"/>
    <col min="590" max="590" width="6.7109375" style="26" customWidth="1"/>
    <col min="591" max="602" width="5.7109375" style="26" customWidth="1"/>
    <col min="603" max="768" width="11.42578125" style="26"/>
    <col min="769" max="769" width="33.42578125" style="26" customWidth="1"/>
    <col min="770" max="770" width="11.42578125" style="26" customWidth="1"/>
    <col min="771" max="771" width="14.28515625" style="26" customWidth="1"/>
    <col min="772" max="772" width="13.7109375" style="26" customWidth="1"/>
    <col min="773" max="773" width="14.28515625" style="26" customWidth="1"/>
    <col min="774" max="774" width="12.5703125" style="26" customWidth="1"/>
    <col min="775" max="775" width="13.5703125" style="26" customWidth="1"/>
    <col min="776" max="776" width="14.7109375" style="26" customWidth="1"/>
    <col min="777" max="777" width="45.5703125" style="26" customWidth="1"/>
    <col min="778" max="783" width="19.42578125" style="26" customWidth="1"/>
    <col min="784" max="788" width="5.7109375" style="26" customWidth="1"/>
    <col min="789" max="789" width="6.7109375" style="26" customWidth="1"/>
    <col min="790" max="794" width="5.7109375" style="26" customWidth="1"/>
    <col min="795" max="795" width="6.7109375" style="26" customWidth="1"/>
    <col min="796" max="800" width="5.7109375" style="26" customWidth="1"/>
    <col min="801" max="809" width="6.7109375" style="26" customWidth="1"/>
    <col min="810" max="827" width="5.7109375" style="26" customWidth="1"/>
    <col min="828" max="828" width="6.7109375" style="26" customWidth="1"/>
    <col min="829" max="833" width="5.7109375" style="26" customWidth="1"/>
    <col min="834" max="834" width="52.7109375" style="26" customWidth="1"/>
    <col min="835" max="839" width="5.7109375" style="26" customWidth="1"/>
    <col min="840" max="840" width="6.7109375" style="26" customWidth="1"/>
    <col min="841" max="845" width="5.7109375" style="26" customWidth="1"/>
    <col min="846" max="846" width="6.7109375" style="26" customWidth="1"/>
    <col min="847" max="858" width="5.7109375" style="26" customWidth="1"/>
    <col min="859" max="1024" width="11.42578125" style="26"/>
    <col min="1025" max="1025" width="33.42578125" style="26" customWidth="1"/>
    <col min="1026" max="1026" width="11.42578125" style="26" customWidth="1"/>
    <col min="1027" max="1027" width="14.28515625" style="26" customWidth="1"/>
    <col min="1028" max="1028" width="13.7109375" style="26" customWidth="1"/>
    <col min="1029" max="1029" width="14.28515625" style="26" customWidth="1"/>
    <col min="1030" max="1030" width="12.5703125" style="26" customWidth="1"/>
    <col min="1031" max="1031" width="13.5703125" style="26" customWidth="1"/>
    <col min="1032" max="1032" width="14.7109375" style="26" customWidth="1"/>
    <col min="1033" max="1033" width="45.5703125" style="26" customWidth="1"/>
    <col min="1034" max="1039" width="19.42578125" style="26" customWidth="1"/>
    <col min="1040" max="1044" width="5.7109375" style="26" customWidth="1"/>
    <col min="1045" max="1045" width="6.7109375" style="26" customWidth="1"/>
    <col min="1046" max="1050" width="5.7109375" style="26" customWidth="1"/>
    <col min="1051" max="1051" width="6.7109375" style="26" customWidth="1"/>
    <col min="1052" max="1056" width="5.7109375" style="26" customWidth="1"/>
    <col min="1057" max="1065" width="6.7109375" style="26" customWidth="1"/>
    <col min="1066" max="1083" width="5.7109375" style="26" customWidth="1"/>
    <col min="1084" max="1084" width="6.7109375" style="26" customWidth="1"/>
    <col min="1085" max="1089" width="5.7109375" style="26" customWidth="1"/>
    <col min="1090" max="1090" width="52.7109375" style="26" customWidth="1"/>
    <col min="1091" max="1095" width="5.7109375" style="26" customWidth="1"/>
    <col min="1096" max="1096" width="6.7109375" style="26" customWidth="1"/>
    <col min="1097" max="1101" width="5.7109375" style="26" customWidth="1"/>
    <col min="1102" max="1102" width="6.7109375" style="26" customWidth="1"/>
    <col min="1103" max="1114" width="5.7109375" style="26" customWidth="1"/>
    <col min="1115" max="1280" width="11.42578125" style="26"/>
    <col min="1281" max="1281" width="33.42578125" style="26" customWidth="1"/>
    <col min="1282" max="1282" width="11.42578125" style="26" customWidth="1"/>
    <col min="1283" max="1283" width="14.28515625" style="26" customWidth="1"/>
    <col min="1284" max="1284" width="13.7109375" style="26" customWidth="1"/>
    <col min="1285" max="1285" width="14.28515625" style="26" customWidth="1"/>
    <col min="1286" max="1286" width="12.5703125" style="26" customWidth="1"/>
    <col min="1287" max="1287" width="13.5703125" style="26" customWidth="1"/>
    <col min="1288" max="1288" width="14.7109375" style="26" customWidth="1"/>
    <col min="1289" max="1289" width="45.5703125" style="26" customWidth="1"/>
    <col min="1290" max="1295" width="19.42578125" style="26" customWidth="1"/>
    <col min="1296" max="1300" width="5.7109375" style="26" customWidth="1"/>
    <col min="1301" max="1301" width="6.7109375" style="26" customWidth="1"/>
    <col min="1302" max="1306" width="5.7109375" style="26" customWidth="1"/>
    <col min="1307" max="1307" width="6.7109375" style="26" customWidth="1"/>
    <col min="1308" max="1312" width="5.7109375" style="26" customWidth="1"/>
    <col min="1313" max="1321" width="6.7109375" style="26" customWidth="1"/>
    <col min="1322" max="1339" width="5.7109375" style="26" customWidth="1"/>
    <col min="1340" max="1340" width="6.7109375" style="26" customWidth="1"/>
    <col min="1341" max="1345" width="5.7109375" style="26" customWidth="1"/>
    <col min="1346" max="1346" width="52.7109375" style="26" customWidth="1"/>
    <col min="1347" max="1351" width="5.7109375" style="26" customWidth="1"/>
    <col min="1352" max="1352" width="6.7109375" style="26" customWidth="1"/>
    <col min="1353" max="1357" width="5.7109375" style="26" customWidth="1"/>
    <col min="1358" max="1358" width="6.7109375" style="26" customWidth="1"/>
    <col min="1359" max="1370" width="5.7109375" style="26" customWidth="1"/>
    <col min="1371" max="1536" width="11.42578125" style="26"/>
    <col min="1537" max="1537" width="33.42578125" style="26" customWidth="1"/>
    <col min="1538" max="1538" width="11.42578125" style="26" customWidth="1"/>
    <col min="1539" max="1539" width="14.28515625" style="26" customWidth="1"/>
    <col min="1540" max="1540" width="13.7109375" style="26" customWidth="1"/>
    <col min="1541" max="1541" width="14.28515625" style="26" customWidth="1"/>
    <col min="1542" max="1542" width="12.5703125" style="26" customWidth="1"/>
    <col min="1543" max="1543" width="13.5703125" style="26" customWidth="1"/>
    <col min="1544" max="1544" width="14.7109375" style="26" customWidth="1"/>
    <col min="1545" max="1545" width="45.5703125" style="26" customWidth="1"/>
    <col min="1546" max="1551" width="19.42578125" style="26" customWidth="1"/>
    <col min="1552" max="1556" width="5.7109375" style="26" customWidth="1"/>
    <col min="1557" max="1557" width="6.7109375" style="26" customWidth="1"/>
    <col min="1558" max="1562" width="5.7109375" style="26" customWidth="1"/>
    <col min="1563" max="1563" width="6.7109375" style="26" customWidth="1"/>
    <col min="1564" max="1568" width="5.7109375" style="26" customWidth="1"/>
    <col min="1569" max="1577" width="6.7109375" style="26" customWidth="1"/>
    <col min="1578" max="1595" width="5.7109375" style="26" customWidth="1"/>
    <col min="1596" max="1596" width="6.7109375" style="26" customWidth="1"/>
    <col min="1597" max="1601" width="5.7109375" style="26" customWidth="1"/>
    <col min="1602" max="1602" width="52.7109375" style="26" customWidth="1"/>
    <col min="1603" max="1607" width="5.7109375" style="26" customWidth="1"/>
    <col min="1608" max="1608" width="6.7109375" style="26" customWidth="1"/>
    <col min="1609" max="1613" width="5.7109375" style="26" customWidth="1"/>
    <col min="1614" max="1614" width="6.7109375" style="26" customWidth="1"/>
    <col min="1615" max="1626" width="5.7109375" style="26" customWidth="1"/>
    <col min="1627" max="1792" width="11.42578125" style="26"/>
    <col min="1793" max="1793" width="33.42578125" style="26" customWidth="1"/>
    <col min="1794" max="1794" width="11.42578125" style="26" customWidth="1"/>
    <col min="1795" max="1795" width="14.28515625" style="26" customWidth="1"/>
    <col min="1796" max="1796" width="13.7109375" style="26" customWidth="1"/>
    <col min="1797" max="1797" width="14.28515625" style="26" customWidth="1"/>
    <col min="1798" max="1798" width="12.5703125" style="26" customWidth="1"/>
    <col min="1799" max="1799" width="13.5703125" style="26" customWidth="1"/>
    <col min="1800" max="1800" width="14.7109375" style="26" customWidth="1"/>
    <col min="1801" max="1801" width="45.5703125" style="26" customWidth="1"/>
    <col min="1802" max="1807" width="19.42578125" style="26" customWidth="1"/>
    <col min="1808" max="1812" width="5.7109375" style="26" customWidth="1"/>
    <col min="1813" max="1813" width="6.7109375" style="26" customWidth="1"/>
    <col min="1814" max="1818" width="5.7109375" style="26" customWidth="1"/>
    <col min="1819" max="1819" width="6.7109375" style="26" customWidth="1"/>
    <col min="1820" max="1824" width="5.7109375" style="26" customWidth="1"/>
    <col min="1825" max="1833" width="6.7109375" style="26" customWidth="1"/>
    <col min="1834" max="1851" width="5.7109375" style="26" customWidth="1"/>
    <col min="1852" max="1852" width="6.7109375" style="26" customWidth="1"/>
    <col min="1853" max="1857" width="5.7109375" style="26" customWidth="1"/>
    <col min="1858" max="1858" width="52.7109375" style="26" customWidth="1"/>
    <col min="1859" max="1863" width="5.7109375" style="26" customWidth="1"/>
    <col min="1864" max="1864" width="6.7109375" style="26" customWidth="1"/>
    <col min="1865" max="1869" width="5.7109375" style="26" customWidth="1"/>
    <col min="1870" max="1870" width="6.7109375" style="26" customWidth="1"/>
    <col min="1871" max="1882" width="5.7109375" style="26" customWidth="1"/>
    <col min="1883" max="2048" width="11.42578125" style="26"/>
    <col min="2049" max="2049" width="33.42578125" style="26" customWidth="1"/>
    <col min="2050" max="2050" width="11.42578125" style="26" customWidth="1"/>
    <col min="2051" max="2051" width="14.28515625" style="26" customWidth="1"/>
    <col min="2052" max="2052" width="13.7109375" style="26" customWidth="1"/>
    <col min="2053" max="2053" width="14.28515625" style="26" customWidth="1"/>
    <col min="2054" max="2054" width="12.5703125" style="26" customWidth="1"/>
    <col min="2055" max="2055" width="13.5703125" style="26" customWidth="1"/>
    <col min="2056" max="2056" width="14.7109375" style="26" customWidth="1"/>
    <col min="2057" max="2057" width="45.5703125" style="26" customWidth="1"/>
    <col min="2058" max="2063" width="19.42578125" style="26" customWidth="1"/>
    <col min="2064" max="2068" width="5.7109375" style="26" customWidth="1"/>
    <col min="2069" max="2069" width="6.7109375" style="26" customWidth="1"/>
    <col min="2070" max="2074" width="5.7109375" style="26" customWidth="1"/>
    <col min="2075" max="2075" width="6.7109375" style="26" customWidth="1"/>
    <col min="2076" max="2080" width="5.7109375" style="26" customWidth="1"/>
    <col min="2081" max="2089" width="6.7109375" style="26" customWidth="1"/>
    <col min="2090" max="2107" width="5.7109375" style="26" customWidth="1"/>
    <col min="2108" max="2108" width="6.7109375" style="26" customWidth="1"/>
    <col min="2109" max="2113" width="5.7109375" style="26" customWidth="1"/>
    <col min="2114" max="2114" width="52.7109375" style="26" customWidth="1"/>
    <col min="2115" max="2119" width="5.7109375" style="26" customWidth="1"/>
    <col min="2120" max="2120" width="6.7109375" style="26" customWidth="1"/>
    <col min="2121" max="2125" width="5.7109375" style="26" customWidth="1"/>
    <col min="2126" max="2126" width="6.7109375" style="26" customWidth="1"/>
    <col min="2127" max="2138" width="5.7109375" style="26" customWidth="1"/>
    <col min="2139" max="2304" width="11.42578125" style="26"/>
    <col min="2305" max="2305" width="33.42578125" style="26" customWidth="1"/>
    <col min="2306" max="2306" width="11.42578125" style="26" customWidth="1"/>
    <col min="2307" max="2307" width="14.28515625" style="26" customWidth="1"/>
    <col min="2308" max="2308" width="13.7109375" style="26" customWidth="1"/>
    <col min="2309" max="2309" width="14.28515625" style="26" customWidth="1"/>
    <col min="2310" max="2310" width="12.5703125" style="26" customWidth="1"/>
    <col min="2311" max="2311" width="13.5703125" style="26" customWidth="1"/>
    <col min="2312" max="2312" width="14.7109375" style="26" customWidth="1"/>
    <col min="2313" max="2313" width="45.5703125" style="26" customWidth="1"/>
    <col min="2314" max="2319" width="19.42578125" style="26" customWidth="1"/>
    <col min="2320" max="2324" width="5.7109375" style="26" customWidth="1"/>
    <col min="2325" max="2325" width="6.7109375" style="26" customWidth="1"/>
    <col min="2326" max="2330" width="5.7109375" style="26" customWidth="1"/>
    <col min="2331" max="2331" width="6.7109375" style="26" customWidth="1"/>
    <col min="2332" max="2336" width="5.7109375" style="26" customWidth="1"/>
    <col min="2337" max="2345" width="6.7109375" style="26" customWidth="1"/>
    <col min="2346" max="2363" width="5.7109375" style="26" customWidth="1"/>
    <col min="2364" max="2364" width="6.7109375" style="26" customWidth="1"/>
    <col min="2365" max="2369" width="5.7109375" style="26" customWidth="1"/>
    <col min="2370" max="2370" width="52.7109375" style="26" customWidth="1"/>
    <col min="2371" max="2375" width="5.7109375" style="26" customWidth="1"/>
    <col min="2376" max="2376" width="6.7109375" style="26" customWidth="1"/>
    <col min="2377" max="2381" width="5.7109375" style="26" customWidth="1"/>
    <col min="2382" max="2382" width="6.7109375" style="26" customWidth="1"/>
    <col min="2383" max="2394" width="5.7109375" style="26" customWidth="1"/>
    <col min="2395" max="2560" width="11.42578125" style="26"/>
    <col min="2561" max="2561" width="33.42578125" style="26" customWidth="1"/>
    <col min="2562" max="2562" width="11.42578125" style="26" customWidth="1"/>
    <col min="2563" max="2563" width="14.28515625" style="26" customWidth="1"/>
    <col min="2564" max="2564" width="13.7109375" style="26" customWidth="1"/>
    <col min="2565" max="2565" width="14.28515625" style="26" customWidth="1"/>
    <col min="2566" max="2566" width="12.5703125" style="26" customWidth="1"/>
    <col min="2567" max="2567" width="13.5703125" style="26" customWidth="1"/>
    <col min="2568" max="2568" width="14.7109375" style="26" customWidth="1"/>
    <col min="2569" max="2569" width="45.5703125" style="26" customWidth="1"/>
    <col min="2570" max="2575" width="19.42578125" style="26" customWidth="1"/>
    <col min="2576" max="2580" width="5.7109375" style="26" customWidth="1"/>
    <col min="2581" max="2581" width="6.7109375" style="26" customWidth="1"/>
    <col min="2582" max="2586" width="5.7109375" style="26" customWidth="1"/>
    <col min="2587" max="2587" width="6.7109375" style="26" customWidth="1"/>
    <col min="2588" max="2592" width="5.7109375" style="26" customWidth="1"/>
    <col min="2593" max="2601" width="6.7109375" style="26" customWidth="1"/>
    <col min="2602" max="2619" width="5.7109375" style="26" customWidth="1"/>
    <col min="2620" max="2620" width="6.7109375" style="26" customWidth="1"/>
    <col min="2621" max="2625" width="5.7109375" style="26" customWidth="1"/>
    <col min="2626" max="2626" width="52.7109375" style="26" customWidth="1"/>
    <col min="2627" max="2631" width="5.7109375" style="26" customWidth="1"/>
    <col min="2632" max="2632" width="6.7109375" style="26" customWidth="1"/>
    <col min="2633" max="2637" width="5.7109375" style="26" customWidth="1"/>
    <col min="2638" max="2638" width="6.7109375" style="26" customWidth="1"/>
    <col min="2639" max="2650" width="5.7109375" style="26" customWidth="1"/>
    <col min="2651" max="2816" width="11.42578125" style="26"/>
    <col min="2817" max="2817" width="33.42578125" style="26" customWidth="1"/>
    <col min="2818" max="2818" width="11.42578125" style="26" customWidth="1"/>
    <col min="2819" max="2819" width="14.28515625" style="26" customWidth="1"/>
    <col min="2820" max="2820" width="13.7109375" style="26" customWidth="1"/>
    <col min="2821" max="2821" width="14.28515625" style="26" customWidth="1"/>
    <col min="2822" max="2822" width="12.5703125" style="26" customWidth="1"/>
    <col min="2823" max="2823" width="13.5703125" style="26" customWidth="1"/>
    <col min="2824" max="2824" width="14.7109375" style="26" customWidth="1"/>
    <col min="2825" max="2825" width="45.5703125" style="26" customWidth="1"/>
    <col min="2826" max="2831" width="19.42578125" style="26" customWidth="1"/>
    <col min="2832" max="2836" width="5.7109375" style="26" customWidth="1"/>
    <col min="2837" max="2837" width="6.7109375" style="26" customWidth="1"/>
    <col min="2838" max="2842" width="5.7109375" style="26" customWidth="1"/>
    <col min="2843" max="2843" width="6.7109375" style="26" customWidth="1"/>
    <col min="2844" max="2848" width="5.7109375" style="26" customWidth="1"/>
    <col min="2849" max="2857" width="6.7109375" style="26" customWidth="1"/>
    <col min="2858" max="2875" width="5.7109375" style="26" customWidth="1"/>
    <col min="2876" max="2876" width="6.7109375" style="26" customWidth="1"/>
    <col min="2877" max="2881" width="5.7109375" style="26" customWidth="1"/>
    <col min="2882" max="2882" width="52.7109375" style="26" customWidth="1"/>
    <col min="2883" max="2887" width="5.7109375" style="26" customWidth="1"/>
    <col min="2888" max="2888" width="6.7109375" style="26" customWidth="1"/>
    <col min="2889" max="2893" width="5.7109375" style="26" customWidth="1"/>
    <col min="2894" max="2894" width="6.7109375" style="26" customWidth="1"/>
    <col min="2895" max="2906" width="5.7109375" style="26" customWidth="1"/>
    <col min="2907" max="3072" width="11.42578125" style="26"/>
    <col min="3073" max="3073" width="33.42578125" style="26" customWidth="1"/>
    <col min="3074" max="3074" width="11.42578125" style="26" customWidth="1"/>
    <col min="3075" max="3075" width="14.28515625" style="26" customWidth="1"/>
    <col min="3076" max="3076" width="13.7109375" style="26" customWidth="1"/>
    <col min="3077" max="3077" width="14.28515625" style="26" customWidth="1"/>
    <col min="3078" max="3078" width="12.5703125" style="26" customWidth="1"/>
    <col min="3079" max="3079" width="13.5703125" style="26" customWidth="1"/>
    <col min="3080" max="3080" width="14.7109375" style="26" customWidth="1"/>
    <col min="3081" max="3081" width="45.5703125" style="26" customWidth="1"/>
    <col min="3082" max="3087" width="19.42578125" style="26" customWidth="1"/>
    <col min="3088" max="3092" width="5.7109375" style="26" customWidth="1"/>
    <col min="3093" max="3093" width="6.7109375" style="26" customWidth="1"/>
    <col min="3094" max="3098" width="5.7109375" style="26" customWidth="1"/>
    <col min="3099" max="3099" width="6.7109375" style="26" customWidth="1"/>
    <col min="3100" max="3104" width="5.7109375" style="26" customWidth="1"/>
    <col min="3105" max="3113" width="6.7109375" style="26" customWidth="1"/>
    <col min="3114" max="3131" width="5.7109375" style="26" customWidth="1"/>
    <col min="3132" max="3132" width="6.7109375" style="26" customWidth="1"/>
    <col min="3133" max="3137" width="5.7109375" style="26" customWidth="1"/>
    <col min="3138" max="3138" width="52.7109375" style="26" customWidth="1"/>
    <col min="3139" max="3143" width="5.7109375" style="26" customWidth="1"/>
    <col min="3144" max="3144" width="6.7109375" style="26" customWidth="1"/>
    <col min="3145" max="3149" width="5.7109375" style="26" customWidth="1"/>
    <col min="3150" max="3150" width="6.7109375" style="26" customWidth="1"/>
    <col min="3151" max="3162" width="5.7109375" style="26" customWidth="1"/>
    <col min="3163" max="3328" width="11.42578125" style="26"/>
    <col min="3329" max="3329" width="33.42578125" style="26" customWidth="1"/>
    <col min="3330" max="3330" width="11.42578125" style="26" customWidth="1"/>
    <col min="3331" max="3331" width="14.28515625" style="26" customWidth="1"/>
    <col min="3332" max="3332" width="13.7109375" style="26" customWidth="1"/>
    <col min="3333" max="3333" width="14.28515625" style="26" customWidth="1"/>
    <col min="3334" max="3334" width="12.5703125" style="26" customWidth="1"/>
    <col min="3335" max="3335" width="13.5703125" style="26" customWidth="1"/>
    <col min="3336" max="3336" width="14.7109375" style="26" customWidth="1"/>
    <col min="3337" max="3337" width="45.5703125" style="26" customWidth="1"/>
    <col min="3338" max="3343" width="19.42578125" style="26" customWidth="1"/>
    <col min="3344" max="3348" width="5.7109375" style="26" customWidth="1"/>
    <col min="3349" max="3349" width="6.7109375" style="26" customWidth="1"/>
    <col min="3350" max="3354" width="5.7109375" style="26" customWidth="1"/>
    <col min="3355" max="3355" width="6.7109375" style="26" customWidth="1"/>
    <col min="3356" max="3360" width="5.7109375" style="26" customWidth="1"/>
    <col min="3361" max="3369" width="6.7109375" style="26" customWidth="1"/>
    <col min="3370" max="3387" width="5.7109375" style="26" customWidth="1"/>
    <col min="3388" max="3388" width="6.7109375" style="26" customWidth="1"/>
    <col min="3389" max="3393" width="5.7109375" style="26" customWidth="1"/>
    <col min="3394" max="3394" width="52.7109375" style="26" customWidth="1"/>
    <col min="3395" max="3399" width="5.7109375" style="26" customWidth="1"/>
    <col min="3400" max="3400" width="6.7109375" style="26" customWidth="1"/>
    <col min="3401" max="3405" width="5.7109375" style="26" customWidth="1"/>
    <col min="3406" max="3406" width="6.7109375" style="26" customWidth="1"/>
    <col min="3407" max="3418" width="5.7109375" style="26" customWidth="1"/>
    <col min="3419" max="3584" width="11.42578125" style="26"/>
    <col min="3585" max="3585" width="33.42578125" style="26" customWidth="1"/>
    <col min="3586" max="3586" width="11.42578125" style="26" customWidth="1"/>
    <col min="3587" max="3587" width="14.28515625" style="26" customWidth="1"/>
    <col min="3588" max="3588" width="13.7109375" style="26" customWidth="1"/>
    <col min="3589" max="3589" width="14.28515625" style="26" customWidth="1"/>
    <col min="3590" max="3590" width="12.5703125" style="26" customWidth="1"/>
    <col min="3591" max="3591" width="13.5703125" style="26" customWidth="1"/>
    <col min="3592" max="3592" width="14.7109375" style="26" customWidth="1"/>
    <col min="3593" max="3593" width="45.5703125" style="26" customWidth="1"/>
    <col min="3594" max="3599" width="19.42578125" style="26" customWidth="1"/>
    <col min="3600" max="3604" width="5.7109375" style="26" customWidth="1"/>
    <col min="3605" max="3605" width="6.7109375" style="26" customWidth="1"/>
    <col min="3606" max="3610" width="5.7109375" style="26" customWidth="1"/>
    <col min="3611" max="3611" width="6.7109375" style="26" customWidth="1"/>
    <col min="3612" max="3616" width="5.7109375" style="26" customWidth="1"/>
    <col min="3617" max="3625" width="6.7109375" style="26" customWidth="1"/>
    <col min="3626" max="3643" width="5.7109375" style="26" customWidth="1"/>
    <col min="3644" max="3644" width="6.7109375" style="26" customWidth="1"/>
    <col min="3645" max="3649" width="5.7109375" style="26" customWidth="1"/>
    <col min="3650" max="3650" width="52.7109375" style="26" customWidth="1"/>
    <col min="3651" max="3655" width="5.7109375" style="26" customWidth="1"/>
    <col min="3656" max="3656" width="6.7109375" style="26" customWidth="1"/>
    <col min="3657" max="3661" width="5.7109375" style="26" customWidth="1"/>
    <col min="3662" max="3662" width="6.7109375" style="26" customWidth="1"/>
    <col min="3663" max="3674" width="5.7109375" style="26" customWidth="1"/>
    <col min="3675" max="3840" width="11.42578125" style="26"/>
    <col min="3841" max="3841" width="33.42578125" style="26" customWidth="1"/>
    <col min="3842" max="3842" width="11.42578125" style="26" customWidth="1"/>
    <col min="3843" max="3843" width="14.28515625" style="26" customWidth="1"/>
    <col min="3844" max="3844" width="13.7109375" style="26" customWidth="1"/>
    <col min="3845" max="3845" width="14.28515625" style="26" customWidth="1"/>
    <col min="3846" max="3846" width="12.5703125" style="26" customWidth="1"/>
    <col min="3847" max="3847" width="13.5703125" style="26" customWidth="1"/>
    <col min="3848" max="3848" width="14.7109375" style="26" customWidth="1"/>
    <col min="3849" max="3849" width="45.5703125" style="26" customWidth="1"/>
    <col min="3850" max="3855" width="19.42578125" style="26" customWidth="1"/>
    <col min="3856" max="3860" width="5.7109375" style="26" customWidth="1"/>
    <col min="3861" max="3861" width="6.7109375" style="26" customWidth="1"/>
    <col min="3862" max="3866" width="5.7109375" style="26" customWidth="1"/>
    <col min="3867" max="3867" width="6.7109375" style="26" customWidth="1"/>
    <col min="3868" max="3872" width="5.7109375" style="26" customWidth="1"/>
    <col min="3873" max="3881" width="6.7109375" style="26" customWidth="1"/>
    <col min="3882" max="3899" width="5.7109375" style="26" customWidth="1"/>
    <col min="3900" max="3900" width="6.7109375" style="26" customWidth="1"/>
    <col min="3901" max="3905" width="5.7109375" style="26" customWidth="1"/>
    <col min="3906" max="3906" width="52.7109375" style="26" customWidth="1"/>
    <col min="3907" max="3911" width="5.7109375" style="26" customWidth="1"/>
    <col min="3912" max="3912" width="6.7109375" style="26" customWidth="1"/>
    <col min="3913" max="3917" width="5.7109375" style="26" customWidth="1"/>
    <col min="3918" max="3918" width="6.7109375" style="26" customWidth="1"/>
    <col min="3919" max="3930" width="5.7109375" style="26" customWidth="1"/>
    <col min="3931" max="4096" width="11.42578125" style="26"/>
    <col min="4097" max="4097" width="33.42578125" style="26" customWidth="1"/>
    <col min="4098" max="4098" width="11.42578125" style="26" customWidth="1"/>
    <col min="4099" max="4099" width="14.28515625" style="26" customWidth="1"/>
    <col min="4100" max="4100" width="13.7109375" style="26" customWidth="1"/>
    <col min="4101" max="4101" width="14.28515625" style="26" customWidth="1"/>
    <col min="4102" max="4102" width="12.5703125" style="26" customWidth="1"/>
    <col min="4103" max="4103" width="13.5703125" style="26" customWidth="1"/>
    <col min="4104" max="4104" width="14.7109375" style="26" customWidth="1"/>
    <col min="4105" max="4105" width="45.5703125" style="26" customWidth="1"/>
    <col min="4106" max="4111" width="19.42578125" style="26" customWidth="1"/>
    <col min="4112" max="4116" width="5.7109375" style="26" customWidth="1"/>
    <col min="4117" max="4117" width="6.7109375" style="26" customWidth="1"/>
    <col min="4118" max="4122" width="5.7109375" style="26" customWidth="1"/>
    <col min="4123" max="4123" width="6.7109375" style="26" customWidth="1"/>
    <col min="4124" max="4128" width="5.7109375" style="26" customWidth="1"/>
    <col min="4129" max="4137" width="6.7109375" style="26" customWidth="1"/>
    <col min="4138" max="4155" width="5.7109375" style="26" customWidth="1"/>
    <col min="4156" max="4156" width="6.7109375" style="26" customWidth="1"/>
    <col min="4157" max="4161" width="5.7109375" style="26" customWidth="1"/>
    <col min="4162" max="4162" width="52.7109375" style="26" customWidth="1"/>
    <col min="4163" max="4167" width="5.7109375" style="26" customWidth="1"/>
    <col min="4168" max="4168" width="6.7109375" style="26" customWidth="1"/>
    <col min="4169" max="4173" width="5.7109375" style="26" customWidth="1"/>
    <col min="4174" max="4174" width="6.7109375" style="26" customWidth="1"/>
    <col min="4175" max="4186" width="5.7109375" style="26" customWidth="1"/>
    <col min="4187" max="4352" width="11.42578125" style="26"/>
    <col min="4353" max="4353" width="33.42578125" style="26" customWidth="1"/>
    <col min="4354" max="4354" width="11.42578125" style="26" customWidth="1"/>
    <col min="4355" max="4355" width="14.28515625" style="26" customWidth="1"/>
    <col min="4356" max="4356" width="13.7109375" style="26" customWidth="1"/>
    <col min="4357" max="4357" width="14.28515625" style="26" customWidth="1"/>
    <col min="4358" max="4358" width="12.5703125" style="26" customWidth="1"/>
    <col min="4359" max="4359" width="13.5703125" style="26" customWidth="1"/>
    <col min="4360" max="4360" width="14.7109375" style="26" customWidth="1"/>
    <col min="4361" max="4361" width="45.5703125" style="26" customWidth="1"/>
    <col min="4362" max="4367" width="19.42578125" style="26" customWidth="1"/>
    <col min="4368" max="4372" width="5.7109375" style="26" customWidth="1"/>
    <col min="4373" max="4373" width="6.7109375" style="26" customWidth="1"/>
    <col min="4374" max="4378" width="5.7109375" style="26" customWidth="1"/>
    <col min="4379" max="4379" width="6.7109375" style="26" customWidth="1"/>
    <col min="4380" max="4384" width="5.7109375" style="26" customWidth="1"/>
    <col min="4385" max="4393" width="6.7109375" style="26" customWidth="1"/>
    <col min="4394" max="4411" width="5.7109375" style="26" customWidth="1"/>
    <col min="4412" max="4412" width="6.7109375" style="26" customWidth="1"/>
    <col min="4413" max="4417" width="5.7109375" style="26" customWidth="1"/>
    <col min="4418" max="4418" width="52.7109375" style="26" customWidth="1"/>
    <col min="4419" max="4423" width="5.7109375" style="26" customWidth="1"/>
    <col min="4424" max="4424" width="6.7109375" style="26" customWidth="1"/>
    <col min="4425" max="4429" width="5.7109375" style="26" customWidth="1"/>
    <col min="4430" max="4430" width="6.7109375" style="26" customWidth="1"/>
    <col min="4431" max="4442" width="5.7109375" style="26" customWidth="1"/>
    <col min="4443" max="4608" width="11.42578125" style="26"/>
    <col min="4609" max="4609" width="33.42578125" style="26" customWidth="1"/>
    <col min="4610" max="4610" width="11.42578125" style="26" customWidth="1"/>
    <col min="4611" max="4611" width="14.28515625" style="26" customWidth="1"/>
    <col min="4612" max="4612" width="13.7109375" style="26" customWidth="1"/>
    <col min="4613" max="4613" width="14.28515625" style="26" customWidth="1"/>
    <col min="4614" max="4614" width="12.5703125" style="26" customWidth="1"/>
    <col min="4615" max="4615" width="13.5703125" style="26" customWidth="1"/>
    <col min="4616" max="4616" width="14.7109375" style="26" customWidth="1"/>
    <col min="4617" max="4617" width="45.5703125" style="26" customWidth="1"/>
    <col min="4618" max="4623" width="19.42578125" style="26" customWidth="1"/>
    <col min="4624" max="4628" width="5.7109375" style="26" customWidth="1"/>
    <col min="4629" max="4629" width="6.7109375" style="26" customWidth="1"/>
    <col min="4630" max="4634" width="5.7109375" style="26" customWidth="1"/>
    <col min="4635" max="4635" width="6.7109375" style="26" customWidth="1"/>
    <col min="4636" max="4640" width="5.7109375" style="26" customWidth="1"/>
    <col min="4641" max="4649" width="6.7109375" style="26" customWidth="1"/>
    <col min="4650" max="4667" width="5.7109375" style="26" customWidth="1"/>
    <col min="4668" max="4668" width="6.7109375" style="26" customWidth="1"/>
    <col min="4669" max="4673" width="5.7109375" style="26" customWidth="1"/>
    <col min="4674" max="4674" width="52.7109375" style="26" customWidth="1"/>
    <col min="4675" max="4679" width="5.7109375" style="26" customWidth="1"/>
    <col min="4680" max="4680" width="6.7109375" style="26" customWidth="1"/>
    <col min="4681" max="4685" width="5.7109375" style="26" customWidth="1"/>
    <col min="4686" max="4686" width="6.7109375" style="26" customWidth="1"/>
    <col min="4687" max="4698" width="5.7109375" style="26" customWidth="1"/>
    <col min="4699" max="4864" width="11.42578125" style="26"/>
    <col min="4865" max="4865" width="33.42578125" style="26" customWidth="1"/>
    <col min="4866" max="4866" width="11.42578125" style="26" customWidth="1"/>
    <col min="4867" max="4867" width="14.28515625" style="26" customWidth="1"/>
    <col min="4868" max="4868" width="13.7109375" style="26" customWidth="1"/>
    <col min="4869" max="4869" width="14.28515625" style="26" customWidth="1"/>
    <col min="4870" max="4870" width="12.5703125" style="26" customWidth="1"/>
    <col min="4871" max="4871" width="13.5703125" style="26" customWidth="1"/>
    <col min="4872" max="4872" width="14.7109375" style="26" customWidth="1"/>
    <col min="4873" max="4873" width="45.5703125" style="26" customWidth="1"/>
    <col min="4874" max="4879" width="19.42578125" style="26" customWidth="1"/>
    <col min="4880" max="4884" width="5.7109375" style="26" customWidth="1"/>
    <col min="4885" max="4885" width="6.7109375" style="26" customWidth="1"/>
    <col min="4886" max="4890" width="5.7109375" style="26" customWidth="1"/>
    <col min="4891" max="4891" width="6.7109375" style="26" customWidth="1"/>
    <col min="4892" max="4896" width="5.7109375" style="26" customWidth="1"/>
    <col min="4897" max="4905" width="6.7109375" style="26" customWidth="1"/>
    <col min="4906" max="4923" width="5.7109375" style="26" customWidth="1"/>
    <col min="4924" max="4924" width="6.7109375" style="26" customWidth="1"/>
    <col min="4925" max="4929" width="5.7109375" style="26" customWidth="1"/>
    <col min="4930" max="4930" width="52.7109375" style="26" customWidth="1"/>
    <col min="4931" max="4935" width="5.7109375" style="26" customWidth="1"/>
    <col min="4936" max="4936" width="6.7109375" style="26" customWidth="1"/>
    <col min="4937" max="4941" width="5.7109375" style="26" customWidth="1"/>
    <col min="4942" max="4942" width="6.7109375" style="26" customWidth="1"/>
    <col min="4943" max="4954" width="5.7109375" style="26" customWidth="1"/>
    <col min="4955" max="5120" width="11.42578125" style="26"/>
    <col min="5121" max="5121" width="33.42578125" style="26" customWidth="1"/>
    <col min="5122" max="5122" width="11.42578125" style="26" customWidth="1"/>
    <col min="5123" max="5123" width="14.28515625" style="26" customWidth="1"/>
    <col min="5124" max="5124" width="13.7109375" style="26" customWidth="1"/>
    <col min="5125" max="5125" width="14.28515625" style="26" customWidth="1"/>
    <col min="5126" max="5126" width="12.5703125" style="26" customWidth="1"/>
    <col min="5127" max="5127" width="13.5703125" style="26" customWidth="1"/>
    <col min="5128" max="5128" width="14.7109375" style="26" customWidth="1"/>
    <col min="5129" max="5129" width="45.5703125" style="26" customWidth="1"/>
    <col min="5130" max="5135" width="19.42578125" style="26" customWidth="1"/>
    <col min="5136" max="5140" width="5.7109375" style="26" customWidth="1"/>
    <col min="5141" max="5141" width="6.7109375" style="26" customWidth="1"/>
    <col min="5142" max="5146" width="5.7109375" style="26" customWidth="1"/>
    <col min="5147" max="5147" width="6.7109375" style="26" customWidth="1"/>
    <col min="5148" max="5152" width="5.7109375" style="26" customWidth="1"/>
    <col min="5153" max="5161" width="6.7109375" style="26" customWidth="1"/>
    <col min="5162" max="5179" width="5.7109375" style="26" customWidth="1"/>
    <col min="5180" max="5180" width="6.7109375" style="26" customWidth="1"/>
    <col min="5181" max="5185" width="5.7109375" style="26" customWidth="1"/>
    <col min="5186" max="5186" width="52.7109375" style="26" customWidth="1"/>
    <col min="5187" max="5191" width="5.7109375" style="26" customWidth="1"/>
    <col min="5192" max="5192" width="6.7109375" style="26" customWidth="1"/>
    <col min="5193" max="5197" width="5.7109375" style="26" customWidth="1"/>
    <col min="5198" max="5198" width="6.7109375" style="26" customWidth="1"/>
    <col min="5199" max="5210" width="5.7109375" style="26" customWidth="1"/>
    <col min="5211" max="5376" width="11.42578125" style="26"/>
    <col min="5377" max="5377" width="33.42578125" style="26" customWidth="1"/>
    <col min="5378" max="5378" width="11.42578125" style="26" customWidth="1"/>
    <col min="5379" max="5379" width="14.28515625" style="26" customWidth="1"/>
    <col min="5380" max="5380" width="13.7109375" style="26" customWidth="1"/>
    <col min="5381" max="5381" width="14.28515625" style="26" customWidth="1"/>
    <col min="5382" max="5382" width="12.5703125" style="26" customWidth="1"/>
    <col min="5383" max="5383" width="13.5703125" style="26" customWidth="1"/>
    <col min="5384" max="5384" width="14.7109375" style="26" customWidth="1"/>
    <col min="5385" max="5385" width="45.5703125" style="26" customWidth="1"/>
    <col min="5386" max="5391" width="19.42578125" style="26" customWidth="1"/>
    <col min="5392" max="5396" width="5.7109375" style="26" customWidth="1"/>
    <col min="5397" max="5397" width="6.7109375" style="26" customWidth="1"/>
    <col min="5398" max="5402" width="5.7109375" style="26" customWidth="1"/>
    <col min="5403" max="5403" width="6.7109375" style="26" customWidth="1"/>
    <col min="5404" max="5408" width="5.7109375" style="26" customWidth="1"/>
    <col min="5409" max="5417" width="6.7109375" style="26" customWidth="1"/>
    <col min="5418" max="5435" width="5.7109375" style="26" customWidth="1"/>
    <col min="5436" max="5436" width="6.7109375" style="26" customWidth="1"/>
    <col min="5437" max="5441" width="5.7109375" style="26" customWidth="1"/>
    <col min="5442" max="5442" width="52.7109375" style="26" customWidth="1"/>
    <col min="5443" max="5447" width="5.7109375" style="26" customWidth="1"/>
    <col min="5448" max="5448" width="6.7109375" style="26" customWidth="1"/>
    <col min="5449" max="5453" width="5.7109375" style="26" customWidth="1"/>
    <col min="5454" max="5454" width="6.7109375" style="26" customWidth="1"/>
    <col min="5455" max="5466" width="5.7109375" style="26" customWidth="1"/>
    <col min="5467" max="5632" width="11.42578125" style="26"/>
    <col min="5633" max="5633" width="33.42578125" style="26" customWidth="1"/>
    <col min="5634" max="5634" width="11.42578125" style="26" customWidth="1"/>
    <col min="5635" max="5635" width="14.28515625" style="26" customWidth="1"/>
    <col min="5636" max="5636" width="13.7109375" style="26" customWidth="1"/>
    <col min="5637" max="5637" width="14.28515625" style="26" customWidth="1"/>
    <col min="5638" max="5638" width="12.5703125" style="26" customWidth="1"/>
    <col min="5639" max="5639" width="13.5703125" style="26" customWidth="1"/>
    <col min="5640" max="5640" width="14.7109375" style="26" customWidth="1"/>
    <col min="5641" max="5641" width="45.5703125" style="26" customWidth="1"/>
    <col min="5642" max="5647" width="19.42578125" style="26" customWidth="1"/>
    <col min="5648" max="5652" width="5.7109375" style="26" customWidth="1"/>
    <col min="5653" max="5653" width="6.7109375" style="26" customWidth="1"/>
    <col min="5654" max="5658" width="5.7109375" style="26" customWidth="1"/>
    <col min="5659" max="5659" width="6.7109375" style="26" customWidth="1"/>
    <col min="5660" max="5664" width="5.7109375" style="26" customWidth="1"/>
    <col min="5665" max="5673" width="6.7109375" style="26" customWidth="1"/>
    <col min="5674" max="5691" width="5.7109375" style="26" customWidth="1"/>
    <col min="5692" max="5692" width="6.7109375" style="26" customWidth="1"/>
    <col min="5693" max="5697" width="5.7109375" style="26" customWidth="1"/>
    <col min="5698" max="5698" width="52.7109375" style="26" customWidth="1"/>
    <col min="5699" max="5703" width="5.7109375" style="26" customWidth="1"/>
    <col min="5704" max="5704" width="6.7109375" style="26" customWidth="1"/>
    <col min="5705" max="5709" width="5.7109375" style="26" customWidth="1"/>
    <col min="5710" max="5710" width="6.7109375" style="26" customWidth="1"/>
    <col min="5711" max="5722" width="5.7109375" style="26" customWidth="1"/>
    <col min="5723" max="5888" width="11.42578125" style="26"/>
    <col min="5889" max="5889" width="33.42578125" style="26" customWidth="1"/>
    <col min="5890" max="5890" width="11.42578125" style="26" customWidth="1"/>
    <col min="5891" max="5891" width="14.28515625" style="26" customWidth="1"/>
    <col min="5892" max="5892" width="13.7109375" style="26" customWidth="1"/>
    <col min="5893" max="5893" width="14.28515625" style="26" customWidth="1"/>
    <col min="5894" max="5894" width="12.5703125" style="26" customWidth="1"/>
    <col min="5895" max="5895" width="13.5703125" style="26" customWidth="1"/>
    <col min="5896" max="5896" width="14.7109375" style="26" customWidth="1"/>
    <col min="5897" max="5897" width="45.5703125" style="26" customWidth="1"/>
    <col min="5898" max="5903" width="19.42578125" style="26" customWidth="1"/>
    <col min="5904" max="5908" width="5.7109375" style="26" customWidth="1"/>
    <col min="5909" max="5909" width="6.7109375" style="26" customWidth="1"/>
    <col min="5910" max="5914" width="5.7109375" style="26" customWidth="1"/>
    <col min="5915" max="5915" width="6.7109375" style="26" customWidth="1"/>
    <col min="5916" max="5920" width="5.7109375" style="26" customWidth="1"/>
    <col min="5921" max="5929" width="6.7109375" style="26" customWidth="1"/>
    <col min="5930" max="5947" width="5.7109375" style="26" customWidth="1"/>
    <col min="5948" max="5948" width="6.7109375" style="26" customWidth="1"/>
    <col min="5949" max="5953" width="5.7109375" style="26" customWidth="1"/>
    <col min="5954" max="5954" width="52.7109375" style="26" customWidth="1"/>
    <col min="5955" max="5959" width="5.7109375" style="26" customWidth="1"/>
    <col min="5960" max="5960" width="6.7109375" style="26" customWidth="1"/>
    <col min="5961" max="5965" width="5.7109375" style="26" customWidth="1"/>
    <col min="5966" max="5966" width="6.7109375" style="26" customWidth="1"/>
    <col min="5967" max="5978" width="5.7109375" style="26" customWidth="1"/>
    <col min="5979" max="6144" width="11.42578125" style="26"/>
    <col min="6145" max="6145" width="33.42578125" style="26" customWidth="1"/>
    <col min="6146" max="6146" width="11.42578125" style="26" customWidth="1"/>
    <col min="6147" max="6147" width="14.28515625" style="26" customWidth="1"/>
    <col min="6148" max="6148" width="13.7109375" style="26" customWidth="1"/>
    <col min="6149" max="6149" width="14.28515625" style="26" customWidth="1"/>
    <col min="6150" max="6150" width="12.5703125" style="26" customWidth="1"/>
    <col min="6151" max="6151" width="13.5703125" style="26" customWidth="1"/>
    <col min="6152" max="6152" width="14.7109375" style="26" customWidth="1"/>
    <col min="6153" max="6153" width="45.5703125" style="26" customWidth="1"/>
    <col min="6154" max="6159" width="19.42578125" style="26" customWidth="1"/>
    <col min="6160" max="6164" width="5.7109375" style="26" customWidth="1"/>
    <col min="6165" max="6165" width="6.7109375" style="26" customWidth="1"/>
    <col min="6166" max="6170" width="5.7109375" style="26" customWidth="1"/>
    <col min="6171" max="6171" width="6.7109375" style="26" customWidth="1"/>
    <col min="6172" max="6176" width="5.7109375" style="26" customWidth="1"/>
    <col min="6177" max="6185" width="6.7109375" style="26" customWidth="1"/>
    <col min="6186" max="6203" width="5.7109375" style="26" customWidth="1"/>
    <col min="6204" max="6204" width="6.7109375" style="26" customWidth="1"/>
    <col min="6205" max="6209" width="5.7109375" style="26" customWidth="1"/>
    <col min="6210" max="6210" width="52.7109375" style="26" customWidth="1"/>
    <col min="6211" max="6215" width="5.7109375" style="26" customWidth="1"/>
    <col min="6216" max="6216" width="6.7109375" style="26" customWidth="1"/>
    <col min="6217" max="6221" width="5.7109375" style="26" customWidth="1"/>
    <col min="6222" max="6222" width="6.7109375" style="26" customWidth="1"/>
    <col min="6223" max="6234" width="5.7109375" style="26" customWidth="1"/>
    <col min="6235" max="6400" width="11.42578125" style="26"/>
    <col min="6401" max="6401" width="33.42578125" style="26" customWidth="1"/>
    <col min="6402" max="6402" width="11.42578125" style="26" customWidth="1"/>
    <col min="6403" max="6403" width="14.28515625" style="26" customWidth="1"/>
    <col min="6404" max="6404" width="13.7109375" style="26" customWidth="1"/>
    <col min="6405" max="6405" width="14.28515625" style="26" customWidth="1"/>
    <col min="6406" max="6406" width="12.5703125" style="26" customWidth="1"/>
    <col min="6407" max="6407" width="13.5703125" style="26" customWidth="1"/>
    <col min="6408" max="6408" width="14.7109375" style="26" customWidth="1"/>
    <col min="6409" max="6409" width="45.5703125" style="26" customWidth="1"/>
    <col min="6410" max="6415" width="19.42578125" style="26" customWidth="1"/>
    <col min="6416" max="6420" width="5.7109375" style="26" customWidth="1"/>
    <col min="6421" max="6421" width="6.7109375" style="26" customWidth="1"/>
    <col min="6422" max="6426" width="5.7109375" style="26" customWidth="1"/>
    <col min="6427" max="6427" width="6.7109375" style="26" customWidth="1"/>
    <col min="6428" max="6432" width="5.7109375" style="26" customWidth="1"/>
    <col min="6433" max="6441" width="6.7109375" style="26" customWidth="1"/>
    <col min="6442" max="6459" width="5.7109375" style="26" customWidth="1"/>
    <col min="6460" max="6460" width="6.7109375" style="26" customWidth="1"/>
    <col min="6461" max="6465" width="5.7109375" style="26" customWidth="1"/>
    <col min="6466" max="6466" width="52.7109375" style="26" customWidth="1"/>
    <col min="6467" max="6471" width="5.7109375" style="26" customWidth="1"/>
    <col min="6472" max="6472" width="6.7109375" style="26" customWidth="1"/>
    <col min="6473" max="6477" width="5.7109375" style="26" customWidth="1"/>
    <col min="6478" max="6478" width="6.7109375" style="26" customWidth="1"/>
    <col min="6479" max="6490" width="5.7109375" style="26" customWidth="1"/>
    <col min="6491" max="6656" width="11.42578125" style="26"/>
    <col min="6657" max="6657" width="33.42578125" style="26" customWidth="1"/>
    <col min="6658" max="6658" width="11.42578125" style="26" customWidth="1"/>
    <col min="6659" max="6659" width="14.28515625" style="26" customWidth="1"/>
    <col min="6660" max="6660" width="13.7109375" style="26" customWidth="1"/>
    <col min="6661" max="6661" width="14.28515625" style="26" customWidth="1"/>
    <col min="6662" max="6662" width="12.5703125" style="26" customWidth="1"/>
    <col min="6663" max="6663" width="13.5703125" style="26" customWidth="1"/>
    <col min="6664" max="6664" width="14.7109375" style="26" customWidth="1"/>
    <col min="6665" max="6665" width="45.5703125" style="26" customWidth="1"/>
    <col min="6666" max="6671" width="19.42578125" style="26" customWidth="1"/>
    <col min="6672" max="6676" width="5.7109375" style="26" customWidth="1"/>
    <col min="6677" max="6677" width="6.7109375" style="26" customWidth="1"/>
    <col min="6678" max="6682" width="5.7109375" style="26" customWidth="1"/>
    <col min="6683" max="6683" width="6.7109375" style="26" customWidth="1"/>
    <col min="6684" max="6688" width="5.7109375" style="26" customWidth="1"/>
    <col min="6689" max="6697" width="6.7109375" style="26" customWidth="1"/>
    <col min="6698" max="6715" width="5.7109375" style="26" customWidth="1"/>
    <col min="6716" max="6716" width="6.7109375" style="26" customWidth="1"/>
    <col min="6717" max="6721" width="5.7109375" style="26" customWidth="1"/>
    <col min="6722" max="6722" width="52.7109375" style="26" customWidth="1"/>
    <col min="6723" max="6727" width="5.7109375" style="26" customWidth="1"/>
    <col min="6728" max="6728" width="6.7109375" style="26" customWidth="1"/>
    <col min="6729" max="6733" width="5.7109375" style="26" customWidth="1"/>
    <col min="6734" max="6734" width="6.7109375" style="26" customWidth="1"/>
    <col min="6735" max="6746" width="5.7109375" style="26" customWidth="1"/>
    <col min="6747" max="6912" width="11.42578125" style="26"/>
    <col min="6913" max="6913" width="33.42578125" style="26" customWidth="1"/>
    <col min="6914" max="6914" width="11.42578125" style="26" customWidth="1"/>
    <col min="6915" max="6915" width="14.28515625" style="26" customWidth="1"/>
    <col min="6916" max="6916" width="13.7109375" style="26" customWidth="1"/>
    <col min="6917" max="6917" width="14.28515625" style="26" customWidth="1"/>
    <col min="6918" max="6918" width="12.5703125" style="26" customWidth="1"/>
    <col min="6919" max="6919" width="13.5703125" style="26" customWidth="1"/>
    <col min="6920" max="6920" width="14.7109375" style="26" customWidth="1"/>
    <col min="6921" max="6921" width="45.5703125" style="26" customWidth="1"/>
    <col min="6922" max="6927" width="19.42578125" style="26" customWidth="1"/>
    <col min="6928" max="6932" width="5.7109375" style="26" customWidth="1"/>
    <col min="6933" max="6933" width="6.7109375" style="26" customWidth="1"/>
    <col min="6934" max="6938" width="5.7109375" style="26" customWidth="1"/>
    <col min="6939" max="6939" width="6.7109375" style="26" customWidth="1"/>
    <col min="6940" max="6944" width="5.7109375" style="26" customWidth="1"/>
    <col min="6945" max="6953" width="6.7109375" style="26" customWidth="1"/>
    <col min="6954" max="6971" width="5.7109375" style="26" customWidth="1"/>
    <col min="6972" max="6972" width="6.7109375" style="26" customWidth="1"/>
    <col min="6973" max="6977" width="5.7109375" style="26" customWidth="1"/>
    <col min="6978" max="6978" width="52.7109375" style="26" customWidth="1"/>
    <col min="6979" max="6983" width="5.7109375" style="26" customWidth="1"/>
    <col min="6984" max="6984" width="6.7109375" style="26" customWidth="1"/>
    <col min="6985" max="6989" width="5.7109375" style="26" customWidth="1"/>
    <col min="6990" max="6990" width="6.7109375" style="26" customWidth="1"/>
    <col min="6991" max="7002" width="5.7109375" style="26" customWidth="1"/>
    <col min="7003" max="7168" width="11.42578125" style="26"/>
    <col min="7169" max="7169" width="33.42578125" style="26" customWidth="1"/>
    <col min="7170" max="7170" width="11.42578125" style="26" customWidth="1"/>
    <col min="7171" max="7171" width="14.28515625" style="26" customWidth="1"/>
    <col min="7172" max="7172" width="13.7109375" style="26" customWidth="1"/>
    <col min="7173" max="7173" width="14.28515625" style="26" customWidth="1"/>
    <col min="7174" max="7174" width="12.5703125" style="26" customWidth="1"/>
    <col min="7175" max="7175" width="13.5703125" style="26" customWidth="1"/>
    <col min="7176" max="7176" width="14.7109375" style="26" customWidth="1"/>
    <col min="7177" max="7177" width="45.5703125" style="26" customWidth="1"/>
    <col min="7178" max="7183" width="19.42578125" style="26" customWidth="1"/>
    <col min="7184" max="7188" width="5.7109375" style="26" customWidth="1"/>
    <col min="7189" max="7189" width="6.7109375" style="26" customWidth="1"/>
    <col min="7190" max="7194" width="5.7109375" style="26" customWidth="1"/>
    <col min="7195" max="7195" width="6.7109375" style="26" customWidth="1"/>
    <col min="7196" max="7200" width="5.7109375" style="26" customWidth="1"/>
    <col min="7201" max="7209" width="6.7109375" style="26" customWidth="1"/>
    <col min="7210" max="7227" width="5.7109375" style="26" customWidth="1"/>
    <col min="7228" max="7228" width="6.7109375" style="26" customWidth="1"/>
    <col min="7229" max="7233" width="5.7109375" style="26" customWidth="1"/>
    <col min="7234" max="7234" width="52.7109375" style="26" customWidth="1"/>
    <col min="7235" max="7239" width="5.7109375" style="26" customWidth="1"/>
    <col min="7240" max="7240" width="6.7109375" style="26" customWidth="1"/>
    <col min="7241" max="7245" width="5.7109375" style="26" customWidth="1"/>
    <col min="7246" max="7246" width="6.7109375" style="26" customWidth="1"/>
    <col min="7247" max="7258" width="5.7109375" style="26" customWidth="1"/>
    <col min="7259" max="7424" width="11.42578125" style="26"/>
    <col min="7425" max="7425" width="33.42578125" style="26" customWidth="1"/>
    <col min="7426" max="7426" width="11.42578125" style="26" customWidth="1"/>
    <col min="7427" max="7427" width="14.28515625" style="26" customWidth="1"/>
    <col min="7428" max="7428" width="13.7109375" style="26" customWidth="1"/>
    <col min="7429" max="7429" width="14.28515625" style="26" customWidth="1"/>
    <col min="7430" max="7430" width="12.5703125" style="26" customWidth="1"/>
    <col min="7431" max="7431" width="13.5703125" style="26" customWidth="1"/>
    <col min="7432" max="7432" width="14.7109375" style="26" customWidth="1"/>
    <col min="7433" max="7433" width="45.5703125" style="26" customWidth="1"/>
    <col min="7434" max="7439" width="19.42578125" style="26" customWidth="1"/>
    <col min="7440" max="7444" width="5.7109375" style="26" customWidth="1"/>
    <col min="7445" max="7445" width="6.7109375" style="26" customWidth="1"/>
    <col min="7446" max="7450" width="5.7109375" style="26" customWidth="1"/>
    <col min="7451" max="7451" width="6.7109375" style="26" customWidth="1"/>
    <col min="7452" max="7456" width="5.7109375" style="26" customWidth="1"/>
    <col min="7457" max="7465" width="6.7109375" style="26" customWidth="1"/>
    <col min="7466" max="7483" width="5.7109375" style="26" customWidth="1"/>
    <col min="7484" max="7484" width="6.7109375" style="26" customWidth="1"/>
    <col min="7485" max="7489" width="5.7109375" style="26" customWidth="1"/>
    <col min="7490" max="7490" width="52.7109375" style="26" customWidth="1"/>
    <col min="7491" max="7495" width="5.7109375" style="26" customWidth="1"/>
    <col min="7496" max="7496" width="6.7109375" style="26" customWidth="1"/>
    <col min="7497" max="7501" width="5.7109375" style="26" customWidth="1"/>
    <col min="7502" max="7502" width="6.7109375" style="26" customWidth="1"/>
    <col min="7503" max="7514" width="5.7109375" style="26" customWidth="1"/>
    <col min="7515" max="7680" width="11.42578125" style="26"/>
    <col min="7681" max="7681" width="33.42578125" style="26" customWidth="1"/>
    <col min="7682" max="7682" width="11.42578125" style="26" customWidth="1"/>
    <col min="7683" max="7683" width="14.28515625" style="26" customWidth="1"/>
    <col min="7684" max="7684" width="13.7109375" style="26" customWidth="1"/>
    <col min="7685" max="7685" width="14.28515625" style="26" customWidth="1"/>
    <col min="7686" max="7686" width="12.5703125" style="26" customWidth="1"/>
    <col min="7687" max="7687" width="13.5703125" style="26" customWidth="1"/>
    <col min="7688" max="7688" width="14.7109375" style="26" customWidth="1"/>
    <col min="7689" max="7689" width="45.5703125" style="26" customWidth="1"/>
    <col min="7690" max="7695" width="19.42578125" style="26" customWidth="1"/>
    <col min="7696" max="7700" width="5.7109375" style="26" customWidth="1"/>
    <col min="7701" max="7701" width="6.7109375" style="26" customWidth="1"/>
    <col min="7702" max="7706" width="5.7109375" style="26" customWidth="1"/>
    <col min="7707" max="7707" width="6.7109375" style="26" customWidth="1"/>
    <col min="7708" max="7712" width="5.7109375" style="26" customWidth="1"/>
    <col min="7713" max="7721" width="6.7109375" style="26" customWidth="1"/>
    <col min="7722" max="7739" width="5.7109375" style="26" customWidth="1"/>
    <col min="7740" max="7740" width="6.7109375" style="26" customWidth="1"/>
    <col min="7741" max="7745" width="5.7109375" style="26" customWidth="1"/>
    <col min="7746" max="7746" width="52.7109375" style="26" customWidth="1"/>
    <col min="7747" max="7751" width="5.7109375" style="26" customWidth="1"/>
    <col min="7752" max="7752" width="6.7109375" style="26" customWidth="1"/>
    <col min="7753" max="7757" width="5.7109375" style="26" customWidth="1"/>
    <col min="7758" max="7758" width="6.7109375" style="26" customWidth="1"/>
    <col min="7759" max="7770" width="5.7109375" style="26" customWidth="1"/>
    <col min="7771" max="7936" width="11.42578125" style="26"/>
    <col min="7937" max="7937" width="33.42578125" style="26" customWidth="1"/>
    <col min="7938" max="7938" width="11.42578125" style="26" customWidth="1"/>
    <col min="7939" max="7939" width="14.28515625" style="26" customWidth="1"/>
    <col min="7940" max="7940" width="13.7109375" style="26" customWidth="1"/>
    <col min="7941" max="7941" width="14.28515625" style="26" customWidth="1"/>
    <col min="7942" max="7942" width="12.5703125" style="26" customWidth="1"/>
    <col min="7943" max="7943" width="13.5703125" style="26" customWidth="1"/>
    <col min="7944" max="7944" width="14.7109375" style="26" customWidth="1"/>
    <col min="7945" max="7945" width="45.5703125" style="26" customWidth="1"/>
    <col min="7946" max="7951" width="19.42578125" style="26" customWidth="1"/>
    <col min="7952" max="7956" width="5.7109375" style="26" customWidth="1"/>
    <col min="7957" max="7957" width="6.7109375" style="26" customWidth="1"/>
    <col min="7958" max="7962" width="5.7109375" style="26" customWidth="1"/>
    <col min="7963" max="7963" width="6.7109375" style="26" customWidth="1"/>
    <col min="7964" max="7968" width="5.7109375" style="26" customWidth="1"/>
    <col min="7969" max="7977" width="6.7109375" style="26" customWidth="1"/>
    <col min="7978" max="7995" width="5.7109375" style="26" customWidth="1"/>
    <col min="7996" max="7996" width="6.7109375" style="26" customWidth="1"/>
    <col min="7997" max="8001" width="5.7109375" style="26" customWidth="1"/>
    <col min="8002" max="8002" width="52.7109375" style="26" customWidth="1"/>
    <col min="8003" max="8007" width="5.7109375" style="26" customWidth="1"/>
    <col min="8008" max="8008" width="6.7109375" style="26" customWidth="1"/>
    <col min="8009" max="8013" width="5.7109375" style="26" customWidth="1"/>
    <col min="8014" max="8014" width="6.7109375" style="26" customWidth="1"/>
    <col min="8015" max="8026" width="5.7109375" style="26" customWidth="1"/>
    <col min="8027" max="8192" width="11.42578125" style="26"/>
    <col min="8193" max="8193" width="33.42578125" style="26" customWidth="1"/>
    <col min="8194" max="8194" width="11.42578125" style="26" customWidth="1"/>
    <col min="8195" max="8195" width="14.28515625" style="26" customWidth="1"/>
    <col min="8196" max="8196" width="13.7109375" style="26" customWidth="1"/>
    <col min="8197" max="8197" width="14.28515625" style="26" customWidth="1"/>
    <col min="8198" max="8198" width="12.5703125" style="26" customWidth="1"/>
    <col min="8199" max="8199" width="13.5703125" style="26" customWidth="1"/>
    <col min="8200" max="8200" width="14.7109375" style="26" customWidth="1"/>
    <col min="8201" max="8201" width="45.5703125" style="26" customWidth="1"/>
    <col min="8202" max="8207" width="19.42578125" style="26" customWidth="1"/>
    <col min="8208" max="8212" width="5.7109375" style="26" customWidth="1"/>
    <col min="8213" max="8213" width="6.7109375" style="26" customWidth="1"/>
    <col min="8214" max="8218" width="5.7109375" style="26" customWidth="1"/>
    <col min="8219" max="8219" width="6.7109375" style="26" customWidth="1"/>
    <col min="8220" max="8224" width="5.7109375" style="26" customWidth="1"/>
    <col min="8225" max="8233" width="6.7109375" style="26" customWidth="1"/>
    <col min="8234" max="8251" width="5.7109375" style="26" customWidth="1"/>
    <col min="8252" max="8252" width="6.7109375" style="26" customWidth="1"/>
    <col min="8253" max="8257" width="5.7109375" style="26" customWidth="1"/>
    <col min="8258" max="8258" width="52.7109375" style="26" customWidth="1"/>
    <col min="8259" max="8263" width="5.7109375" style="26" customWidth="1"/>
    <col min="8264" max="8264" width="6.7109375" style="26" customWidth="1"/>
    <col min="8265" max="8269" width="5.7109375" style="26" customWidth="1"/>
    <col min="8270" max="8270" width="6.7109375" style="26" customWidth="1"/>
    <col min="8271" max="8282" width="5.7109375" style="26" customWidth="1"/>
    <col min="8283" max="8448" width="11.42578125" style="26"/>
    <col min="8449" max="8449" width="33.42578125" style="26" customWidth="1"/>
    <col min="8450" max="8450" width="11.42578125" style="26" customWidth="1"/>
    <col min="8451" max="8451" width="14.28515625" style="26" customWidth="1"/>
    <col min="8452" max="8452" width="13.7109375" style="26" customWidth="1"/>
    <col min="8453" max="8453" width="14.28515625" style="26" customWidth="1"/>
    <col min="8454" max="8454" width="12.5703125" style="26" customWidth="1"/>
    <col min="8455" max="8455" width="13.5703125" style="26" customWidth="1"/>
    <col min="8456" max="8456" width="14.7109375" style="26" customWidth="1"/>
    <col min="8457" max="8457" width="45.5703125" style="26" customWidth="1"/>
    <col min="8458" max="8463" width="19.42578125" style="26" customWidth="1"/>
    <col min="8464" max="8468" width="5.7109375" style="26" customWidth="1"/>
    <col min="8469" max="8469" width="6.7109375" style="26" customWidth="1"/>
    <col min="8470" max="8474" width="5.7109375" style="26" customWidth="1"/>
    <col min="8475" max="8475" width="6.7109375" style="26" customWidth="1"/>
    <col min="8476" max="8480" width="5.7109375" style="26" customWidth="1"/>
    <col min="8481" max="8489" width="6.7109375" style="26" customWidth="1"/>
    <col min="8490" max="8507" width="5.7109375" style="26" customWidth="1"/>
    <col min="8508" max="8508" width="6.7109375" style="26" customWidth="1"/>
    <col min="8509" max="8513" width="5.7109375" style="26" customWidth="1"/>
    <col min="8514" max="8514" width="52.7109375" style="26" customWidth="1"/>
    <col min="8515" max="8519" width="5.7109375" style="26" customWidth="1"/>
    <col min="8520" max="8520" width="6.7109375" style="26" customWidth="1"/>
    <col min="8521" max="8525" width="5.7109375" style="26" customWidth="1"/>
    <col min="8526" max="8526" width="6.7109375" style="26" customWidth="1"/>
    <col min="8527" max="8538" width="5.7109375" style="26" customWidth="1"/>
    <col min="8539" max="8704" width="11.42578125" style="26"/>
    <col min="8705" max="8705" width="33.42578125" style="26" customWidth="1"/>
    <col min="8706" max="8706" width="11.42578125" style="26" customWidth="1"/>
    <col min="8707" max="8707" width="14.28515625" style="26" customWidth="1"/>
    <col min="8708" max="8708" width="13.7109375" style="26" customWidth="1"/>
    <col min="8709" max="8709" width="14.28515625" style="26" customWidth="1"/>
    <col min="8710" max="8710" width="12.5703125" style="26" customWidth="1"/>
    <col min="8711" max="8711" width="13.5703125" style="26" customWidth="1"/>
    <col min="8712" max="8712" width="14.7109375" style="26" customWidth="1"/>
    <col min="8713" max="8713" width="45.5703125" style="26" customWidth="1"/>
    <col min="8714" max="8719" width="19.42578125" style="26" customWidth="1"/>
    <col min="8720" max="8724" width="5.7109375" style="26" customWidth="1"/>
    <col min="8725" max="8725" width="6.7109375" style="26" customWidth="1"/>
    <col min="8726" max="8730" width="5.7109375" style="26" customWidth="1"/>
    <col min="8731" max="8731" width="6.7109375" style="26" customWidth="1"/>
    <col min="8732" max="8736" width="5.7109375" style="26" customWidth="1"/>
    <col min="8737" max="8745" width="6.7109375" style="26" customWidth="1"/>
    <col min="8746" max="8763" width="5.7109375" style="26" customWidth="1"/>
    <col min="8764" max="8764" width="6.7109375" style="26" customWidth="1"/>
    <col min="8765" max="8769" width="5.7109375" style="26" customWidth="1"/>
    <col min="8770" max="8770" width="52.7109375" style="26" customWidth="1"/>
    <col min="8771" max="8775" width="5.7109375" style="26" customWidth="1"/>
    <col min="8776" max="8776" width="6.7109375" style="26" customWidth="1"/>
    <col min="8777" max="8781" width="5.7109375" style="26" customWidth="1"/>
    <col min="8782" max="8782" width="6.7109375" style="26" customWidth="1"/>
    <col min="8783" max="8794" width="5.7109375" style="26" customWidth="1"/>
    <col min="8795" max="8960" width="11.42578125" style="26"/>
    <col min="8961" max="8961" width="33.42578125" style="26" customWidth="1"/>
    <col min="8962" max="8962" width="11.42578125" style="26" customWidth="1"/>
    <col min="8963" max="8963" width="14.28515625" style="26" customWidth="1"/>
    <col min="8964" max="8964" width="13.7109375" style="26" customWidth="1"/>
    <col min="8965" max="8965" width="14.28515625" style="26" customWidth="1"/>
    <col min="8966" max="8966" width="12.5703125" style="26" customWidth="1"/>
    <col min="8967" max="8967" width="13.5703125" style="26" customWidth="1"/>
    <col min="8968" max="8968" width="14.7109375" style="26" customWidth="1"/>
    <col min="8969" max="8969" width="45.5703125" style="26" customWidth="1"/>
    <col min="8970" max="8975" width="19.42578125" style="26" customWidth="1"/>
    <col min="8976" max="8980" width="5.7109375" style="26" customWidth="1"/>
    <col min="8981" max="8981" width="6.7109375" style="26" customWidth="1"/>
    <col min="8982" max="8986" width="5.7109375" style="26" customWidth="1"/>
    <col min="8987" max="8987" width="6.7109375" style="26" customWidth="1"/>
    <col min="8988" max="8992" width="5.7109375" style="26" customWidth="1"/>
    <col min="8993" max="9001" width="6.7109375" style="26" customWidth="1"/>
    <col min="9002" max="9019" width="5.7109375" style="26" customWidth="1"/>
    <col min="9020" max="9020" width="6.7109375" style="26" customWidth="1"/>
    <col min="9021" max="9025" width="5.7109375" style="26" customWidth="1"/>
    <col min="9026" max="9026" width="52.7109375" style="26" customWidth="1"/>
    <col min="9027" max="9031" width="5.7109375" style="26" customWidth="1"/>
    <col min="9032" max="9032" width="6.7109375" style="26" customWidth="1"/>
    <col min="9033" max="9037" width="5.7109375" style="26" customWidth="1"/>
    <col min="9038" max="9038" width="6.7109375" style="26" customWidth="1"/>
    <col min="9039" max="9050" width="5.7109375" style="26" customWidth="1"/>
    <col min="9051" max="9216" width="11.42578125" style="26"/>
    <col min="9217" max="9217" width="33.42578125" style="26" customWidth="1"/>
    <col min="9218" max="9218" width="11.42578125" style="26" customWidth="1"/>
    <col min="9219" max="9219" width="14.28515625" style="26" customWidth="1"/>
    <col min="9220" max="9220" width="13.7109375" style="26" customWidth="1"/>
    <col min="9221" max="9221" width="14.28515625" style="26" customWidth="1"/>
    <col min="9222" max="9222" width="12.5703125" style="26" customWidth="1"/>
    <col min="9223" max="9223" width="13.5703125" style="26" customWidth="1"/>
    <col min="9224" max="9224" width="14.7109375" style="26" customWidth="1"/>
    <col min="9225" max="9225" width="45.5703125" style="26" customWidth="1"/>
    <col min="9226" max="9231" width="19.42578125" style="26" customWidth="1"/>
    <col min="9232" max="9236" width="5.7109375" style="26" customWidth="1"/>
    <col min="9237" max="9237" width="6.7109375" style="26" customWidth="1"/>
    <col min="9238" max="9242" width="5.7109375" style="26" customWidth="1"/>
    <col min="9243" max="9243" width="6.7109375" style="26" customWidth="1"/>
    <col min="9244" max="9248" width="5.7109375" style="26" customWidth="1"/>
    <col min="9249" max="9257" width="6.7109375" style="26" customWidth="1"/>
    <col min="9258" max="9275" width="5.7109375" style="26" customWidth="1"/>
    <col min="9276" max="9276" width="6.7109375" style="26" customWidth="1"/>
    <col min="9277" max="9281" width="5.7109375" style="26" customWidth="1"/>
    <col min="9282" max="9282" width="52.7109375" style="26" customWidth="1"/>
    <col min="9283" max="9287" width="5.7109375" style="26" customWidth="1"/>
    <col min="9288" max="9288" width="6.7109375" style="26" customWidth="1"/>
    <col min="9289" max="9293" width="5.7109375" style="26" customWidth="1"/>
    <col min="9294" max="9294" width="6.7109375" style="26" customWidth="1"/>
    <col min="9295" max="9306" width="5.7109375" style="26" customWidth="1"/>
    <col min="9307" max="9472" width="11.42578125" style="26"/>
    <col min="9473" max="9473" width="33.42578125" style="26" customWidth="1"/>
    <col min="9474" max="9474" width="11.42578125" style="26" customWidth="1"/>
    <col min="9475" max="9475" width="14.28515625" style="26" customWidth="1"/>
    <col min="9476" max="9476" width="13.7109375" style="26" customWidth="1"/>
    <col min="9477" max="9477" width="14.28515625" style="26" customWidth="1"/>
    <col min="9478" max="9478" width="12.5703125" style="26" customWidth="1"/>
    <col min="9479" max="9479" width="13.5703125" style="26" customWidth="1"/>
    <col min="9480" max="9480" width="14.7109375" style="26" customWidth="1"/>
    <col min="9481" max="9481" width="45.5703125" style="26" customWidth="1"/>
    <col min="9482" max="9487" width="19.42578125" style="26" customWidth="1"/>
    <col min="9488" max="9492" width="5.7109375" style="26" customWidth="1"/>
    <col min="9493" max="9493" width="6.7109375" style="26" customWidth="1"/>
    <col min="9494" max="9498" width="5.7109375" style="26" customWidth="1"/>
    <col min="9499" max="9499" width="6.7109375" style="26" customWidth="1"/>
    <col min="9500" max="9504" width="5.7109375" style="26" customWidth="1"/>
    <col min="9505" max="9513" width="6.7109375" style="26" customWidth="1"/>
    <col min="9514" max="9531" width="5.7109375" style="26" customWidth="1"/>
    <col min="9532" max="9532" width="6.7109375" style="26" customWidth="1"/>
    <col min="9533" max="9537" width="5.7109375" style="26" customWidth="1"/>
    <col min="9538" max="9538" width="52.7109375" style="26" customWidth="1"/>
    <col min="9539" max="9543" width="5.7109375" style="26" customWidth="1"/>
    <col min="9544" max="9544" width="6.7109375" style="26" customWidth="1"/>
    <col min="9545" max="9549" width="5.7109375" style="26" customWidth="1"/>
    <col min="9550" max="9550" width="6.7109375" style="26" customWidth="1"/>
    <col min="9551" max="9562" width="5.7109375" style="26" customWidth="1"/>
    <col min="9563" max="9728" width="11.42578125" style="26"/>
    <col min="9729" max="9729" width="33.42578125" style="26" customWidth="1"/>
    <col min="9730" max="9730" width="11.42578125" style="26" customWidth="1"/>
    <col min="9731" max="9731" width="14.28515625" style="26" customWidth="1"/>
    <col min="9732" max="9732" width="13.7109375" style="26" customWidth="1"/>
    <col min="9733" max="9733" width="14.28515625" style="26" customWidth="1"/>
    <col min="9734" max="9734" width="12.5703125" style="26" customWidth="1"/>
    <col min="9735" max="9735" width="13.5703125" style="26" customWidth="1"/>
    <col min="9736" max="9736" width="14.7109375" style="26" customWidth="1"/>
    <col min="9737" max="9737" width="45.5703125" style="26" customWidth="1"/>
    <col min="9738" max="9743" width="19.42578125" style="26" customWidth="1"/>
    <col min="9744" max="9748" width="5.7109375" style="26" customWidth="1"/>
    <col min="9749" max="9749" width="6.7109375" style="26" customWidth="1"/>
    <col min="9750" max="9754" width="5.7109375" style="26" customWidth="1"/>
    <col min="9755" max="9755" width="6.7109375" style="26" customWidth="1"/>
    <col min="9756" max="9760" width="5.7109375" style="26" customWidth="1"/>
    <col min="9761" max="9769" width="6.7109375" style="26" customWidth="1"/>
    <col min="9770" max="9787" width="5.7109375" style="26" customWidth="1"/>
    <col min="9788" max="9788" width="6.7109375" style="26" customWidth="1"/>
    <col min="9789" max="9793" width="5.7109375" style="26" customWidth="1"/>
    <col min="9794" max="9794" width="52.7109375" style="26" customWidth="1"/>
    <col min="9795" max="9799" width="5.7109375" style="26" customWidth="1"/>
    <col min="9800" max="9800" width="6.7109375" style="26" customWidth="1"/>
    <col min="9801" max="9805" width="5.7109375" style="26" customWidth="1"/>
    <col min="9806" max="9806" width="6.7109375" style="26" customWidth="1"/>
    <col min="9807" max="9818" width="5.7109375" style="26" customWidth="1"/>
    <col min="9819" max="9984" width="11.42578125" style="26"/>
    <col min="9985" max="9985" width="33.42578125" style="26" customWidth="1"/>
    <col min="9986" max="9986" width="11.42578125" style="26" customWidth="1"/>
    <col min="9987" max="9987" width="14.28515625" style="26" customWidth="1"/>
    <col min="9988" max="9988" width="13.7109375" style="26" customWidth="1"/>
    <col min="9989" max="9989" width="14.28515625" style="26" customWidth="1"/>
    <col min="9990" max="9990" width="12.5703125" style="26" customWidth="1"/>
    <col min="9991" max="9991" width="13.5703125" style="26" customWidth="1"/>
    <col min="9992" max="9992" width="14.7109375" style="26" customWidth="1"/>
    <col min="9993" max="9993" width="45.5703125" style="26" customWidth="1"/>
    <col min="9994" max="9999" width="19.42578125" style="26" customWidth="1"/>
    <col min="10000" max="10004" width="5.7109375" style="26" customWidth="1"/>
    <col min="10005" max="10005" width="6.7109375" style="26" customWidth="1"/>
    <col min="10006" max="10010" width="5.7109375" style="26" customWidth="1"/>
    <col min="10011" max="10011" width="6.7109375" style="26" customWidth="1"/>
    <col min="10012" max="10016" width="5.7109375" style="26" customWidth="1"/>
    <col min="10017" max="10025" width="6.7109375" style="26" customWidth="1"/>
    <col min="10026" max="10043" width="5.7109375" style="26" customWidth="1"/>
    <col min="10044" max="10044" width="6.7109375" style="26" customWidth="1"/>
    <col min="10045" max="10049" width="5.7109375" style="26" customWidth="1"/>
    <col min="10050" max="10050" width="52.7109375" style="26" customWidth="1"/>
    <col min="10051" max="10055" width="5.7109375" style="26" customWidth="1"/>
    <col min="10056" max="10056" width="6.7109375" style="26" customWidth="1"/>
    <col min="10057" max="10061" width="5.7109375" style="26" customWidth="1"/>
    <col min="10062" max="10062" width="6.7109375" style="26" customWidth="1"/>
    <col min="10063" max="10074" width="5.7109375" style="26" customWidth="1"/>
    <col min="10075" max="10240" width="11.42578125" style="26"/>
    <col min="10241" max="10241" width="33.42578125" style="26" customWidth="1"/>
    <col min="10242" max="10242" width="11.42578125" style="26" customWidth="1"/>
    <col min="10243" max="10243" width="14.28515625" style="26" customWidth="1"/>
    <col min="10244" max="10244" width="13.7109375" style="26" customWidth="1"/>
    <col min="10245" max="10245" width="14.28515625" style="26" customWidth="1"/>
    <col min="10246" max="10246" width="12.5703125" style="26" customWidth="1"/>
    <col min="10247" max="10247" width="13.5703125" style="26" customWidth="1"/>
    <col min="10248" max="10248" width="14.7109375" style="26" customWidth="1"/>
    <col min="10249" max="10249" width="45.5703125" style="26" customWidth="1"/>
    <col min="10250" max="10255" width="19.42578125" style="26" customWidth="1"/>
    <col min="10256" max="10260" width="5.7109375" style="26" customWidth="1"/>
    <col min="10261" max="10261" width="6.7109375" style="26" customWidth="1"/>
    <col min="10262" max="10266" width="5.7109375" style="26" customWidth="1"/>
    <col min="10267" max="10267" width="6.7109375" style="26" customWidth="1"/>
    <col min="10268" max="10272" width="5.7109375" style="26" customWidth="1"/>
    <col min="10273" max="10281" width="6.7109375" style="26" customWidth="1"/>
    <col min="10282" max="10299" width="5.7109375" style="26" customWidth="1"/>
    <col min="10300" max="10300" width="6.7109375" style="26" customWidth="1"/>
    <col min="10301" max="10305" width="5.7109375" style="26" customWidth="1"/>
    <col min="10306" max="10306" width="52.7109375" style="26" customWidth="1"/>
    <col min="10307" max="10311" width="5.7109375" style="26" customWidth="1"/>
    <col min="10312" max="10312" width="6.7109375" style="26" customWidth="1"/>
    <col min="10313" max="10317" width="5.7109375" style="26" customWidth="1"/>
    <col min="10318" max="10318" width="6.7109375" style="26" customWidth="1"/>
    <col min="10319" max="10330" width="5.7109375" style="26" customWidth="1"/>
    <col min="10331" max="10496" width="11.42578125" style="26"/>
    <col min="10497" max="10497" width="33.42578125" style="26" customWidth="1"/>
    <col min="10498" max="10498" width="11.42578125" style="26" customWidth="1"/>
    <col min="10499" max="10499" width="14.28515625" style="26" customWidth="1"/>
    <col min="10500" max="10500" width="13.7109375" style="26" customWidth="1"/>
    <col min="10501" max="10501" width="14.28515625" style="26" customWidth="1"/>
    <col min="10502" max="10502" width="12.5703125" style="26" customWidth="1"/>
    <col min="10503" max="10503" width="13.5703125" style="26" customWidth="1"/>
    <col min="10504" max="10504" width="14.7109375" style="26" customWidth="1"/>
    <col min="10505" max="10505" width="45.5703125" style="26" customWidth="1"/>
    <col min="10506" max="10511" width="19.42578125" style="26" customWidth="1"/>
    <col min="10512" max="10516" width="5.7109375" style="26" customWidth="1"/>
    <col min="10517" max="10517" width="6.7109375" style="26" customWidth="1"/>
    <col min="10518" max="10522" width="5.7109375" style="26" customWidth="1"/>
    <col min="10523" max="10523" width="6.7109375" style="26" customWidth="1"/>
    <col min="10524" max="10528" width="5.7109375" style="26" customWidth="1"/>
    <col min="10529" max="10537" width="6.7109375" style="26" customWidth="1"/>
    <col min="10538" max="10555" width="5.7109375" style="26" customWidth="1"/>
    <col min="10556" max="10556" width="6.7109375" style="26" customWidth="1"/>
    <col min="10557" max="10561" width="5.7109375" style="26" customWidth="1"/>
    <col min="10562" max="10562" width="52.7109375" style="26" customWidth="1"/>
    <col min="10563" max="10567" width="5.7109375" style="26" customWidth="1"/>
    <col min="10568" max="10568" width="6.7109375" style="26" customWidth="1"/>
    <col min="10569" max="10573" width="5.7109375" style="26" customWidth="1"/>
    <col min="10574" max="10574" width="6.7109375" style="26" customWidth="1"/>
    <col min="10575" max="10586" width="5.7109375" style="26" customWidth="1"/>
    <col min="10587" max="10752" width="11.42578125" style="26"/>
    <col min="10753" max="10753" width="33.42578125" style="26" customWidth="1"/>
    <col min="10754" max="10754" width="11.42578125" style="26" customWidth="1"/>
    <col min="10755" max="10755" width="14.28515625" style="26" customWidth="1"/>
    <col min="10756" max="10756" width="13.7109375" style="26" customWidth="1"/>
    <col min="10757" max="10757" width="14.28515625" style="26" customWidth="1"/>
    <col min="10758" max="10758" width="12.5703125" style="26" customWidth="1"/>
    <col min="10759" max="10759" width="13.5703125" style="26" customWidth="1"/>
    <col min="10760" max="10760" width="14.7109375" style="26" customWidth="1"/>
    <col min="10761" max="10761" width="45.5703125" style="26" customWidth="1"/>
    <col min="10762" max="10767" width="19.42578125" style="26" customWidth="1"/>
    <col min="10768" max="10772" width="5.7109375" style="26" customWidth="1"/>
    <col min="10773" max="10773" width="6.7109375" style="26" customWidth="1"/>
    <col min="10774" max="10778" width="5.7109375" style="26" customWidth="1"/>
    <col min="10779" max="10779" width="6.7109375" style="26" customWidth="1"/>
    <col min="10780" max="10784" width="5.7109375" style="26" customWidth="1"/>
    <col min="10785" max="10793" width="6.7109375" style="26" customWidth="1"/>
    <col min="10794" max="10811" width="5.7109375" style="26" customWidth="1"/>
    <col min="10812" max="10812" width="6.7109375" style="26" customWidth="1"/>
    <col min="10813" max="10817" width="5.7109375" style="26" customWidth="1"/>
    <col min="10818" max="10818" width="52.7109375" style="26" customWidth="1"/>
    <col min="10819" max="10823" width="5.7109375" style="26" customWidth="1"/>
    <col min="10824" max="10824" width="6.7109375" style="26" customWidth="1"/>
    <col min="10825" max="10829" width="5.7109375" style="26" customWidth="1"/>
    <col min="10830" max="10830" width="6.7109375" style="26" customWidth="1"/>
    <col min="10831" max="10842" width="5.7109375" style="26" customWidth="1"/>
    <col min="10843" max="11008" width="11.42578125" style="26"/>
    <col min="11009" max="11009" width="33.42578125" style="26" customWidth="1"/>
    <col min="11010" max="11010" width="11.42578125" style="26" customWidth="1"/>
    <col min="11011" max="11011" width="14.28515625" style="26" customWidth="1"/>
    <col min="11012" max="11012" width="13.7109375" style="26" customWidth="1"/>
    <col min="11013" max="11013" width="14.28515625" style="26" customWidth="1"/>
    <col min="11014" max="11014" width="12.5703125" style="26" customWidth="1"/>
    <col min="11015" max="11015" width="13.5703125" style="26" customWidth="1"/>
    <col min="11016" max="11016" width="14.7109375" style="26" customWidth="1"/>
    <col min="11017" max="11017" width="45.5703125" style="26" customWidth="1"/>
    <col min="11018" max="11023" width="19.42578125" style="26" customWidth="1"/>
    <col min="11024" max="11028" width="5.7109375" style="26" customWidth="1"/>
    <col min="11029" max="11029" width="6.7109375" style="26" customWidth="1"/>
    <col min="11030" max="11034" width="5.7109375" style="26" customWidth="1"/>
    <col min="11035" max="11035" width="6.7109375" style="26" customWidth="1"/>
    <col min="11036" max="11040" width="5.7109375" style="26" customWidth="1"/>
    <col min="11041" max="11049" width="6.7109375" style="26" customWidth="1"/>
    <col min="11050" max="11067" width="5.7109375" style="26" customWidth="1"/>
    <col min="11068" max="11068" width="6.7109375" style="26" customWidth="1"/>
    <col min="11069" max="11073" width="5.7109375" style="26" customWidth="1"/>
    <col min="11074" max="11074" width="52.7109375" style="26" customWidth="1"/>
    <col min="11075" max="11079" width="5.7109375" style="26" customWidth="1"/>
    <col min="11080" max="11080" width="6.7109375" style="26" customWidth="1"/>
    <col min="11081" max="11085" width="5.7109375" style="26" customWidth="1"/>
    <col min="11086" max="11086" width="6.7109375" style="26" customWidth="1"/>
    <col min="11087" max="11098" width="5.7109375" style="26" customWidth="1"/>
    <col min="11099" max="11264" width="11.42578125" style="26"/>
    <col min="11265" max="11265" width="33.42578125" style="26" customWidth="1"/>
    <col min="11266" max="11266" width="11.42578125" style="26" customWidth="1"/>
    <col min="11267" max="11267" width="14.28515625" style="26" customWidth="1"/>
    <col min="11268" max="11268" width="13.7109375" style="26" customWidth="1"/>
    <col min="11269" max="11269" width="14.28515625" style="26" customWidth="1"/>
    <col min="11270" max="11270" width="12.5703125" style="26" customWidth="1"/>
    <col min="11271" max="11271" width="13.5703125" style="26" customWidth="1"/>
    <col min="11272" max="11272" width="14.7109375" style="26" customWidth="1"/>
    <col min="11273" max="11273" width="45.5703125" style="26" customWidth="1"/>
    <col min="11274" max="11279" width="19.42578125" style="26" customWidth="1"/>
    <col min="11280" max="11284" width="5.7109375" style="26" customWidth="1"/>
    <col min="11285" max="11285" width="6.7109375" style="26" customWidth="1"/>
    <col min="11286" max="11290" width="5.7109375" style="26" customWidth="1"/>
    <col min="11291" max="11291" width="6.7109375" style="26" customWidth="1"/>
    <col min="11292" max="11296" width="5.7109375" style="26" customWidth="1"/>
    <col min="11297" max="11305" width="6.7109375" style="26" customWidth="1"/>
    <col min="11306" max="11323" width="5.7109375" style="26" customWidth="1"/>
    <col min="11324" max="11324" width="6.7109375" style="26" customWidth="1"/>
    <col min="11325" max="11329" width="5.7109375" style="26" customWidth="1"/>
    <col min="11330" max="11330" width="52.7109375" style="26" customWidth="1"/>
    <col min="11331" max="11335" width="5.7109375" style="26" customWidth="1"/>
    <col min="11336" max="11336" width="6.7109375" style="26" customWidth="1"/>
    <col min="11337" max="11341" width="5.7109375" style="26" customWidth="1"/>
    <col min="11342" max="11342" width="6.7109375" style="26" customWidth="1"/>
    <col min="11343" max="11354" width="5.7109375" style="26" customWidth="1"/>
    <col min="11355" max="11520" width="11.42578125" style="26"/>
    <col min="11521" max="11521" width="33.42578125" style="26" customWidth="1"/>
    <col min="11522" max="11522" width="11.42578125" style="26" customWidth="1"/>
    <col min="11523" max="11523" width="14.28515625" style="26" customWidth="1"/>
    <col min="11524" max="11524" width="13.7109375" style="26" customWidth="1"/>
    <col min="11525" max="11525" width="14.28515625" style="26" customWidth="1"/>
    <col min="11526" max="11526" width="12.5703125" style="26" customWidth="1"/>
    <col min="11527" max="11527" width="13.5703125" style="26" customWidth="1"/>
    <col min="11528" max="11528" width="14.7109375" style="26" customWidth="1"/>
    <col min="11529" max="11529" width="45.5703125" style="26" customWidth="1"/>
    <col min="11530" max="11535" width="19.42578125" style="26" customWidth="1"/>
    <col min="11536" max="11540" width="5.7109375" style="26" customWidth="1"/>
    <col min="11541" max="11541" width="6.7109375" style="26" customWidth="1"/>
    <col min="11542" max="11546" width="5.7109375" style="26" customWidth="1"/>
    <col min="11547" max="11547" width="6.7109375" style="26" customWidth="1"/>
    <col min="11548" max="11552" width="5.7109375" style="26" customWidth="1"/>
    <col min="11553" max="11561" width="6.7109375" style="26" customWidth="1"/>
    <col min="11562" max="11579" width="5.7109375" style="26" customWidth="1"/>
    <col min="11580" max="11580" width="6.7109375" style="26" customWidth="1"/>
    <col min="11581" max="11585" width="5.7109375" style="26" customWidth="1"/>
    <col min="11586" max="11586" width="52.7109375" style="26" customWidth="1"/>
    <col min="11587" max="11591" width="5.7109375" style="26" customWidth="1"/>
    <col min="11592" max="11592" width="6.7109375" style="26" customWidth="1"/>
    <col min="11593" max="11597" width="5.7109375" style="26" customWidth="1"/>
    <col min="11598" max="11598" width="6.7109375" style="26" customWidth="1"/>
    <col min="11599" max="11610" width="5.7109375" style="26" customWidth="1"/>
    <col min="11611" max="11776" width="11.42578125" style="26"/>
    <col min="11777" max="11777" width="33.42578125" style="26" customWidth="1"/>
    <col min="11778" max="11778" width="11.42578125" style="26" customWidth="1"/>
    <col min="11779" max="11779" width="14.28515625" style="26" customWidth="1"/>
    <col min="11780" max="11780" width="13.7109375" style="26" customWidth="1"/>
    <col min="11781" max="11781" width="14.28515625" style="26" customWidth="1"/>
    <col min="11782" max="11782" width="12.5703125" style="26" customWidth="1"/>
    <col min="11783" max="11783" width="13.5703125" style="26" customWidth="1"/>
    <col min="11784" max="11784" width="14.7109375" style="26" customWidth="1"/>
    <col min="11785" max="11785" width="45.5703125" style="26" customWidth="1"/>
    <col min="11786" max="11791" width="19.42578125" style="26" customWidth="1"/>
    <col min="11792" max="11796" width="5.7109375" style="26" customWidth="1"/>
    <col min="11797" max="11797" width="6.7109375" style="26" customWidth="1"/>
    <col min="11798" max="11802" width="5.7109375" style="26" customWidth="1"/>
    <col min="11803" max="11803" width="6.7109375" style="26" customWidth="1"/>
    <col min="11804" max="11808" width="5.7109375" style="26" customWidth="1"/>
    <col min="11809" max="11817" width="6.7109375" style="26" customWidth="1"/>
    <col min="11818" max="11835" width="5.7109375" style="26" customWidth="1"/>
    <col min="11836" max="11836" width="6.7109375" style="26" customWidth="1"/>
    <col min="11837" max="11841" width="5.7109375" style="26" customWidth="1"/>
    <col min="11842" max="11842" width="52.7109375" style="26" customWidth="1"/>
    <col min="11843" max="11847" width="5.7109375" style="26" customWidth="1"/>
    <col min="11848" max="11848" width="6.7109375" style="26" customWidth="1"/>
    <col min="11849" max="11853" width="5.7109375" style="26" customWidth="1"/>
    <col min="11854" max="11854" width="6.7109375" style="26" customWidth="1"/>
    <col min="11855" max="11866" width="5.7109375" style="26" customWidth="1"/>
    <col min="11867" max="12032" width="11.42578125" style="26"/>
    <col min="12033" max="12033" width="33.42578125" style="26" customWidth="1"/>
    <col min="12034" max="12034" width="11.42578125" style="26" customWidth="1"/>
    <col min="12035" max="12035" width="14.28515625" style="26" customWidth="1"/>
    <col min="12036" max="12036" width="13.7109375" style="26" customWidth="1"/>
    <col min="12037" max="12037" width="14.28515625" style="26" customWidth="1"/>
    <col min="12038" max="12038" width="12.5703125" style="26" customWidth="1"/>
    <col min="12039" max="12039" width="13.5703125" style="26" customWidth="1"/>
    <col min="12040" max="12040" width="14.7109375" style="26" customWidth="1"/>
    <col min="12041" max="12041" width="45.5703125" style="26" customWidth="1"/>
    <col min="12042" max="12047" width="19.42578125" style="26" customWidth="1"/>
    <col min="12048" max="12052" width="5.7109375" style="26" customWidth="1"/>
    <col min="12053" max="12053" width="6.7109375" style="26" customWidth="1"/>
    <col min="12054" max="12058" width="5.7109375" style="26" customWidth="1"/>
    <col min="12059" max="12059" width="6.7109375" style="26" customWidth="1"/>
    <col min="12060" max="12064" width="5.7109375" style="26" customWidth="1"/>
    <col min="12065" max="12073" width="6.7109375" style="26" customWidth="1"/>
    <col min="12074" max="12091" width="5.7109375" style="26" customWidth="1"/>
    <col min="12092" max="12092" width="6.7109375" style="26" customWidth="1"/>
    <col min="12093" max="12097" width="5.7109375" style="26" customWidth="1"/>
    <col min="12098" max="12098" width="52.7109375" style="26" customWidth="1"/>
    <col min="12099" max="12103" width="5.7109375" style="26" customWidth="1"/>
    <col min="12104" max="12104" width="6.7109375" style="26" customWidth="1"/>
    <col min="12105" max="12109" width="5.7109375" style="26" customWidth="1"/>
    <col min="12110" max="12110" width="6.7109375" style="26" customWidth="1"/>
    <col min="12111" max="12122" width="5.7109375" style="26" customWidth="1"/>
    <col min="12123" max="12288" width="11.42578125" style="26"/>
    <col min="12289" max="12289" width="33.42578125" style="26" customWidth="1"/>
    <col min="12290" max="12290" width="11.42578125" style="26" customWidth="1"/>
    <col min="12291" max="12291" width="14.28515625" style="26" customWidth="1"/>
    <col min="12292" max="12292" width="13.7109375" style="26" customWidth="1"/>
    <col min="12293" max="12293" width="14.28515625" style="26" customWidth="1"/>
    <col min="12294" max="12294" width="12.5703125" style="26" customWidth="1"/>
    <col min="12295" max="12295" width="13.5703125" style="26" customWidth="1"/>
    <col min="12296" max="12296" width="14.7109375" style="26" customWidth="1"/>
    <col min="12297" max="12297" width="45.5703125" style="26" customWidth="1"/>
    <col min="12298" max="12303" width="19.42578125" style="26" customWidth="1"/>
    <col min="12304" max="12308" width="5.7109375" style="26" customWidth="1"/>
    <col min="12309" max="12309" width="6.7109375" style="26" customWidth="1"/>
    <col min="12310" max="12314" width="5.7109375" style="26" customWidth="1"/>
    <col min="12315" max="12315" width="6.7109375" style="26" customWidth="1"/>
    <col min="12316" max="12320" width="5.7109375" style="26" customWidth="1"/>
    <col min="12321" max="12329" width="6.7109375" style="26" customWidth="1"/>
    <col min="12330" max="12347" width="5.7109375" style="26" customWidth="1"/>
    <col min="12348" max="12348" width="6.7109375" style="26" customWidth="1"/>
    <col min="12349" max="12353" width="5.7109375" style="26" customWidth="1"/>
    <col min="12354" max="12354" width="52.7109375" style="26" customWidth="1"/>
    <col min="12355" max="12359" width="5.7109375" style="26" customWidth="1"/>
    <col min="12360" max="12360" width="6.7109375" style="26" customWidth="1"/>
    <col min="12361" max="12365" width="5.7109375" style="26" customWidth="1"/>
    <col min="12366" max="12366" width="6.7109375" style="26" customWidth="1"/>
    <col min="12367" max="12378" width="5.7109375" style="26" customWidth="1"/>
    <col min="12379" max="12544" width="11.42578125" style="26"/>
    <col min="12545" max="12545" width="33.42578125" style="26" customWidth="1"/>
    <col min="12546" max="12546" width="11.42578125" style="26" customWidth="1"/>
    <col min="12547" max="12547" width="14.28515625" style="26" customWidth="1"/>
    <col min="12548" max="12548" width="13.7109375" style="26" customWidth="1"/>
    <col min="12549" max="12549" width="14.28515625" style="26" customWidth="1"/>
    <col min="12550" max="12550" width="12.5703125" style="26" customWidth="1"/>
    <col min="12551" max="12551" width="13.5703125" style="26" customWidth="1"/>
    <col min="12552" max="12552" width="14.7109375" style="26" customWidth="1"/>
    <col min="12553" max="12553" width="45.5703125" style="26" customWidth="1"/>
    <col min="12554" max="12559" width="19.42578125" style="26" customWidth="1"/>
    <col min="12560" max="12564" width="5.7109375" style="26" customWidth="1"/>
    <col min="12565" max="12565" width="6.7109375" style="26" customWidth="1"/>
    <col min="12566" max="12570" width="5.7109375" style="26" customWidth="1"/>
    <col min="12571" max="12571" width="6.7109375" style="26" customWidth="1"/>
    <col min="12572" max="12576" width="5.7109375" style="26" customWidth="1"/>
    <col min="12577" max="12585" width="6.7109375" style="26" customWidth="1"/>
    <col min="12586" max="12603" width="5.7109375" style="26" customWidth="1"/>
    <col min="12604" max="12604" width="6.7109375" style="26" customWidth="1"/>
    <col min="12605" max="12609" width="5.7109375" style="26" customWidth="1"/>
    <col min="12610" max="12610" width="52.7109375" style="26" customWidth="1"/>
    <col min="12611" max="12615" width="5.7109375" style="26" customWidth="1"/>
    <col min="12616" max="12616" width="6.7109375" style="26" customWidth="1"/>
    <col min="12617" max="12621" width="5.7109375" style="26" customWidth="1"/>
    <col min="12622" max="12622" width="6.7109375" style="26" customWidth="1"/>
    <col min="12623" max="12634" width="5.7109375" style="26" customWidth="1"/>
    <col min="12635" max="12800" width="11.42578125" style="26"/>
    <col min="12801" max="12801" width="33.42578125" style="26" customWidth="1"/>
    <col min="12802" max="12802" width="11.42578125" style="26" customWidth="1"/>
    <col min="12803" max="12803" width="14.28515625" style="26" customWidth="1"/>
    <col min="12804" max="12804" width="13.7109375" style="26" customWidth="1"/>
    <col min="12805" max="12805" width="14.28515625" style="26" customWidth="1"/>
    <col min="12806" max="12806" width="12.5703125" style="26" customWidth="1"/>
    <col min="12807" max="12807" width="13.5703125" style="26" customWidth="1"/>
    <col min="12808" max="12808" width="14.7109375" style="26" customWidth="1"/>
    <col min="12809" max="12809" width="45.5703125" style="26" customWidth="1"/>
    <col min="12810" max="12815" width="19.42578125" style="26" customWidth="1"/>
    <col min="12816" max="12820" width="5.7109375" style="26" customWidth="1"/>
    <col min="12821" max="12821" width="6.7109375" style="26" customWidth="1"/>
    <col min="12822" max="12826" width="5.7109375" style="26" customWidth="1"/>
    <col min="12827" max="12827" width="6.7109375" style="26" customWidth="1"/>
    <col min="12828" max="12832" width="5.7109375" style="26" customWidth="1"/>
    <col min="12833" max="12841" width="6.7109375" style="26" customWidth="1"/>
    <col min="12842" max="12859" width="5.7109375" style="26" customWidth="1"/>
    <col min="12860" max="12860" width="6.7109375" style="26" customWidth="1"/>
    <col min="12861" max="12865" width="5.7109375" style="26" customWidth="1"/>
    <col min="12866" max="12866" width="52.7109375" style="26" customWidth="1"/>
    <col min="12867" max="12871" width="5.7109375" style="26" customWidth="1"/>
    <col min="12872" max="12872" width="6.7109375" style="26" customWidth="1"/>
    <col min="12873" max="12877" width="5.7109375" style="26" customWidth="1"/>
    <col min="12878" max="12878" width="6.7109375" style="26" customWidth="1"/>
    <col min="12879" max="12890" width="5.7109375" style="26" customWidth="1"/>
    <col min="12891" max="13056" width="11.42578125" style="26"/>
    <col min="13057" max="13057" width="33.42578125" style="26" customWidth="1"/>
    <col min="13058" max="13058" width="11.42578125" style="26" customWidth="1"/>
    <col min="13059" max="13059" width="14.28515625" style="26" customWidth="1"/>
    <col min="13060" max="13060" width="13.7109375" style="26" customWidth="1"/>
    <col min="13061" max="13061" width="14.28515625" style="26" customWidth="1"/>
    <col min="13062" max="13062" width="12.5703125" style="26" customWidth="1"/>
    <col min="13063" max="13063" width="13.5703125" style="26" customWidth="1"/>
    <col min="13064" max="13064" width="14.7109375" style="26" customWidth="1"/>
    <col min="13065" max="13065" width="45.5703125" style="26" customWidth="1"/>
    <col min="13066" max="13071" width="19.42578125" style="26" customWidth="1"/>
    <col min="13072" max="13076" width="5.7109375" style="26" customWidth="1"/>
    <col min="13077" max="13077" width="6.7109375" style="26" customWidth="1"/>
    <col min="13078" max="13082" width="5.7109375" style="26" customWidth="1"/>
    <col min="13083" max="13083" width="6.7109375" style="26" customWidth="1"/>
    <col min="13084" max="13088" width="5.7109375" style="26" customWidth="1"/>
    <col min="13089" max="13097" width="6.7109375" style="26" customWidth="1"/>
    <col min="13098" max="13115" width="5.7109375" style="26" customWidth="1"/>
    <col min="13116" max="13116" width="6.7109375" style="26" customWidth="1"/>
    <col min="13117" max="13121" width="5.7109375" style="26" customWidth="1"/>
    <col min="13122" max="13122" width="52.7109375" style="26" customWidth="1"/>
    <col min="13123" max="13127" width="5.7109375" style="26" customWidth="1"/>
    <col min="13128" max="13128" width="6.7109375" style="26" customWidth="1"/>
    <col min="13129" max="13133" width="5.7109375" style="26" customWidth="1"/>
    <col min="13134" max="13134" width="6.7109375" style="26" customWidth="1"/>
    <col min="13135" max="13146" width="5.7109375" style="26" customWidth="1"/>
    <col min="13147" max="13312" width="11.42578125" style="26"/>
    <col min="13313" max="13313" width="33.42578125" style="26" customWidth="1"/>
    <col min="13314" max="13314" width="11.42578125" style="26" customWidth="1"/>
    <col min="13315" max="13315" width="14.28515625" style="26" customWidth="1"/>
    <col min="13316" max="13316" width="13.7109375" style="26" customWidth="1"/>
    <col min="13317" max="13317" width="14.28515625" style="26" customWidth="1"/>
    <col min="13318" max="13318" width="12.5703125" style="26" customWidth="1"/>
    <col min="13319" max="13319" width="13.5703125" style="26" customWidth="1"/>
    <col min="13320" max="13320" width="14.7109375" style="26" customWidth="1"/>
    <col min="13321" max="13321" width="45.5703125" style="26" customWidth="1"/>
    <col min="13322" max="13327" width="19.42578125" style="26" customWidth="1"/>
    <col min="13328" max="13332" width="5.7109375" style="26" customWidth="1"/>
    <col min="13333" max="13333" width="6.7109375" style="26" customWidth="1"/>
    <col min="13334" max="13338" width="5.7109375" style="26" customWidth="1"/>
    <col min="13339" max="13339" width="6.7109375" style="26" customWidth="1"/>
    <col min="13340" max="13344" width="5.7109375" style="26" customWidth="1"/>
    <col min="13345" max="13353" width="6.7109375" style="26" customWidth="1"/>
    <col min="13354" max="13371" width="5.7109375" style="26" customWidth="1"/>
    <col min="13372" max="13372" width="6.7109375" style="26" customWidth="1"/>
    <col min="13373" max="13377" width="5.7109375" style="26" customWidth="1"/>
    <col min="13378" max="13378" width="52.7109375" style="26" customWidth="1"/>
    <col min="13379" max="13383" width="5.7109375" style="26" customWidth="1"/>
    <col min="13384" max="13384" width="6.7109375" style="26" customWidth="1"/>
    <col min="13385" max="13389" width="5.7109375" style="26" customWidth="1"/>
    <col min="13390" max="13390" width="6.7109375" style="26" customWidth="1"/>
    <col min="13391" max="13402" width="5.7109375" style="26" customWidth="1"/>
    <col min="13403" max="13568" width="11.42578125" style="26"/>
    <col min="13569" max="13569" width="33.42578125" style="26" customWidth="1"/>
    <col min="13570" max="13570" width="11.42578125" style="26" customWidth="1"/>
    <col min="13571" max="13571" width="14.28515625" style="26" customWidth="1"/>
    <col min="13572" max="13572" width="13.7109375" style="26" customWidth="1"/>
    <col min="13573" max="13573" width="14.28515625" style="26" customWidth="1"/>
    <col min="13574" max="13574" width="12.5703125" style="26" customWidth="1"/>
    <col min="13575" max="13575" width="13.5703125" style="26" customWidth="1"/>
    <col min="13576" max="13576" width="14.7109375" style="26" customWidth="1"/>
    <col min="13577" max="13577" width="45.5703125" style="26" customWidth="1"/>
    <col min="13578" max="13583" width="19.42578125" style="26" customWidth="1"/>
    <col min="13584" max="13588" width="5.7109375" style="26" customWidth="1"/>
    <col min="13589" max="13589" width="6.7109375" style="26" customWidth="1"/>
    <col min="13590" max="13594" width="5.7109375" style="26" customWidth="1"/>
    <col min="13595" max="13595" width="6.7109375" style="26" customWidth="1"/>
    <col min="13596" max="13600" width="5.7109375" style="26" customWidth="1"/>
    <col min="13601" max="13609" width="6.7109375" style="26" customWidth="1"/>
    <col min="13610" max="13627" width="5.7109375" style="26" customWidth="1"/>
    <col min="13628" max="13628" width="6.7109375" style="26" customWidth="1"/>
    <col min="13629" max="13633" width="5.7109375" style="26" customWidth="1"/>
    <col min="13634" max="13634" width="52.7109375" style="26" customWidth="1"/>
    <col min="13635" max="13639" width="5.7109375" style="26" customWidth="1"/>
    <col min="13640" max="13640" width="6.7109375" style="26" customWidth="1"/>
    <col min="13641" max="13645" width="5.7109375" style="26" customWidth="1"/>
    <col min="13646" max="13646" width="6.7109375" style="26" customWidth="1"/>
    <col min="13647" max="13658" width="5.7109375" style="26" customWidth="1"/>
    <col min="13659" max="13824" width="11.42578125" style="26"/>
    <col min="13825" max="13825" width="33.42578125" style="26" customWidth="1"/>
    <col min="13826" max="13826" width="11.42578125" style="26" customWidth="1"/>
    <col min="13827" max="13827" width="14.28515625" style="26" customWidth="1"/>
    <col min="13828" max="13828" width="13.7109375" style="26" customWidth="1"/>
    <col min="13829" max="13829" width="14.28515625" style="26" customWidth="1"/>
    <col min="13830" max="13830" width="12.5703125" style="26" customWidth="1"/>
    <col min="13831" max="13831" width="13.5703125" style="26" customWidth="1"/>
    <col min="13832" max="13832" width="14.7109375" style="26" customWidth="1"/>
    <col min="13833" max="13833" width="45.5703125" style="26" customWidth="1"/>
    <col min="13834" max="13839" width="19.42578125" style="26" customWidth="1"/>
    <col min="13840" max="13844" width="5.7109375" style="26" customWidth="1"/>
    <col min="13845" max="13845" width="6.7109375" style="26" customWidth="1"/>
    <col min="13846" max="13850" width="5.7109375" style="26" customWidth="1"/>
    <col min="13851" max="13851" width="6.7109375" style="26" customWidth="1"/>
    <col min="13852" max="13856" width="5.7109375" style="26" customWidth="1"/>
    <col min="13857" max="13865" width="6.7109375" style="26" customWidth="1"/>
    <col min="13866" max="13883" width="5.7109375" style="26" customWidth="1"/>
    <col min="13884" max="13884" width="6.7109375" style="26" customWidth="1"/>
    <col min="13885" max="13889" width="5.7109375" style="26" customWidth="1"/>
    <col min="13890" max="13890" width="52.7109375" style="26" customWidth="1"/>
    <col min="13891" max="13895" width="5.7109375" style="26" customWidth="1"/>
    <col min="13896" max="13896" width="6.7109375" style="26" customWidth="1"/>
    <col min="13897" max="13901" width="5.7109375" style="26" customWidth="1"/>
    <col min="13902" max="13902" width="6.7109375" style="26" customWidth="1"/>
    <col min="13903" max="13914" width="5.7109375" style="26" customWidth="1"/>
    <col min="13915" max="14080" width="11.42578125" style="26"/>
    <col min="14081" max="14081" width="33.42578125" style="26" customWidth="1"/>
    <col min="14082" max="14082" width="11.42578125" style="26" customWidth="1"/>
    <col min="14083" max="14083" width="14.28515625" style="26" customWidth="1"/>
    <col min="14084" max="14084" width="13.7109375" style="26" customWidth="1"/>
    <col min="14085" max="14085" width="14.28515625" style="26" customWidth="1"/>
    <col min="14086" max="14086" width="12.5703125" style="26" customWidth="1"/>
    <col min="14087" max="14087" width="13.5703125" style="26" customWidth="1"/>
    <col min="14088" max="14088" width="14.7109375" style="26" customWidth="1"/>
    <col min="14089" max="14089" width="45.5703125" style="26" customWidth="1"/>
    <col min="14090" max="14095" width="19.42578125" style="26" customWidth="1"/>
    <col min="14096" max="14100" width="5.7109375" style="26" customWidth="1"/>
    <col min="14101" max="14101" width="6.7109375" style="26" customWidth="1"/>
    <col min="14102" max="14106" width="5.7109375" style="26" customWidth="1"/>
    <col min="14107" max="14107" width="6.7109375" style="26" customWidth="1"/>
    <col min="14108" max="14112" width="5.7109375" style="26" customWidth="1"/>
    <col min="14113" max="14121" width="6.7109375" style="26" customWidth="1"/>
    <col min="14122" max="14139" width="5.7109375" style="26" customWidth="1"/>
    <col min="14140" max="14140" width="6.7109375" style="26" customWidth="1"/>
    <col min="14141" max="14145" width="5.7109375" style="26" customWidth="1"/>
    <col min="14146" max="14146" width="52.7109375" style="26" customWidth="1"/>
    <col min="14147" max="14151" width="5.7109375" style="26" customWidth="1"/>
    <col min="14152" max="14152" width="6.7109375" style="26" customWidth="1"/>
    <col min="14153" max="14157" width="5.7109375" style="26" customWidth="1"/>
    <col min="14158" max="14158" width="6.7109375" style="26" customWidth="1"/>
    <col min="14159" max="14170" width="5.7109375" style="26" customWidth="1"/>
    <col min="14171" max="14336" width="11.42578125" style="26"/>
    <col min="14337" max="14337" width="33.42578125" style="26" customWidth="1"/>
    <col min="14338" max="14338" width="11.42578125" style="26" customWidth="1"/>
    <col min="14339" max="14339" width="14.28515625" style="26" customWidth="1"/>
    <col min="14340" max="14340" width="13.7109375" style="26" customWidth="1"/>
    <col min="14341" max="14341" width="14.28515625" style="26" customWidth="1"/>
    <col min="14342" max="14342" width="12.5703125" style="26" customWidth="1"/>
    <col min="14343" max="14343" width="13.5703125" style="26" customWidth="1"/>
    <col min="14344" max="14344" width="14.7109375" style="26" customWidth="1"/>
    <col min="14345" max="14345" width="45.5703125" style="26" customWidth="1"/>
    <col min="14346" max="14351" width="19.42578125" style="26" customWidth="1"/>
    <col min="14352" max="14356" width="5.7109375" style="26" customWidth="1"/>
    <col min="14357" max="14357" width="6.7109375" style="26" customWidth="1"/>
    <col min="14358" max="14362" width="5.7109375" style="26" customWidth="1"/>
    <col min="14363" max="14363" width="6.7109375" style="26" customWidth="1"/>
    <col min="14364" max="14368" width="5.7109375" style="26" customWidth="1"/>
    <col min="14369" max="14377" width="6.7109375" style="26" customWidth="1"/>
    <col min="14378" max="14395" width="5.7109375" style="26" customWidth="1"/>
    <col min="14396" max="14396" width="6.7109375" style="26" customWidth="1"/>
    <col min="14397" max="14401" width="5.7109375" style="26" customWidth="1"/>
    <col min="14402" max="14402" width="52.7109375" style="26" customWidth="1"/>
    <col min="14403" max="14407" width="5.7109375" style="26" customWidth="1"/>
    <col min="14408" max="14408" width="6.7109375" style="26" customWidth="1"/>
    <col min="14409" max="14413" width="5.7109375" style="26" customWidth="1"/>
    <col min="14414" max="14414" width="6.7109375" style="26" customWidth="1"/>
    <col min="14415" max="14426" width="5.7109375" style="26" customWidth="1"/>
    <col min="14427" max="14592" width="11.42578125" style="26"/>
    <col min="14593" max="14593" width="33.42578125" style="26" customWidth="1"/>
    <col min="14594" max="14594" width="11.42578125" style="26" customWidth="1"/>
    <col min="14595" max="14595" width="14.28515625" style="26" customWidth="1"/>
    <col min="14596" max="14596" width="13.7109375" style="26" customWidth="1"/>
    <col min="14597" max="14597" width="14.28515625" style="26" customWidth="1"/>
    <col min="14598" max="14598" width="12.5703125" style="26" customWidth="1"/>
    <col min="14599" max="14599" width="13.5703125" style="26" customWidth="1"/>
    <col min="14600" max="14600" width="14.7109375" style="26" customWidth="1"/>
    <col min="14601" max="14601" width="45.5703125" style="26" customWidth="1"/>
    <col min="14602" max="14607" width="19.42578125" style="26" customWidth="1"/>
    <col min="14608" max="14612" width="5.7109375" style="26" customWidth="1"/>
    <col min="14613" max="14613" width="6.7109375" style="26" customWidth="1"/>
    <col min="14614" max="14618" width="5.7109375" style="26" customWidth="1"/>
    <col min="14619" max="14619" width="6.7109375" style="26" customWidth="1"/>
    <col min="14620" max="14624" width="5.7109375" style="26" customWidth="1"/>
    <col min="14625" max="14633" width="6.7109375" style="26" customWidth="1"/>
    <col min="14634" max="14651" width="5.7109375" style="26" customWidth="1"/>
    <col min="14652" max="14652" width="6.7109375" style="26" customWidth="1"/>
    <col min="14653" max="14657" width="5.7109375" style="26" customWidth="1"/>
    <col min="14658" max="14658" width="52.7109375" style="26" customWidth="1"/>
    <col min="14659" max="14663" width="5.7109375" style="26" customWidth="1"/>
    <col min="14664" max="14664" width="6.7109375" style="26" customWidth="1"/>
    <col min="14665" max="14669" width="5.7109375" style="26" customWidth="1"/>
    <col min="14670" max="14670" width="6.7109375" style="26" customWidth="1"/>
    <col min="14671" max="14682" width="5.7109375" style="26" customWidth="1"/>
    <col min="14683" max="14848" width="11.42578125" style="26"/>
    <col min="14849" max="14849" width="33.42578125" style="26" customWidth="1"/>
    <col min="14850" max="14850" width="11.42578125" style="26" customWidth="1"/>
    <col min="14851" max="14851" width="14.28515625" style="26" customWidth="1"/>
    <col min="14852" max="14852" width="13.7109375" style="26" customWidth="1"/>
    <col min="14853" max="14853" width="14.28515625" style="26" customWidth="1"/>
    <col min="14854" max="14854" width="12.5703125" style="26" customWidth="1"/>
    <col min="14855" max="14855" width="13.5703125" style="26" customWidth="1"/>
    <col min="14856" max="14856" width="14.7109375" style="26" customWidth="1"/>
    <col min="14857" max="14857" width="45.5703125" style="26" customWidth="1"/>
    <col min="14858" max="14863" width="19.42578125" style="26" customWidth="1"/>
    <col min="14864" max="14868" width="5.7109375" style="26" customWidth="1"/>
    <col min="14869" max="14869" width="6.7109375" style="26" customWidth="1"/>
    <col min="14870" max="14874" width="5.7109375" style="26" customWidth="1"/>
    <col min="14875" max="14875" width="6.7109375" style="26" customWidth="1"/>
    <col min="14876" max="14880" width="5.7109375" style="26" customWidth="1"/>
    <col min="14881" max="14889" width="6.7109375" style="26" customWidth="1"/>
    <col min="14890" max="14907" width="5.7109375" style="26" customWidth="1"/>
    <col min="14908" max="14908" width="6.7109375" style="26" customWidth="1"/>
    <col min="14909" max="14913" width="5.7109375" style="26" customWidth="1"/>
    <col min="14914" max="14914" width="52.7109375" style="26" customWidth="1"/>
    <col min="14915" max="14919" width="5.7109375" style="26" customWidth="1"/>
    <col min="14920" max="14920" width="6.7109375" style="26" customWidth="1"/>
    <col min="14921" max="14925" width="5.7109375" style="26" customWidth="1"/>
    <col min="14926" max="14926" width="6.7109375" style="26" customWidth="1"/>
    <col min="14927" max="14938" width="5.7109375" style="26" customWidth="1"/>
    <col min="14939" max="15104" width="11.42578125" style="26"/>
    <col min="15105" max="15105" width="33.42578125" style="26" customWidth="1"/>
    <col min="15106" max="15106" width="11.42578125" style="26" customWidth="1"/>
    <col min="15107" max="15107" width="14.28515625" style="26" customWidth="1"/>
    <col min="15108" max="15108" width="13.7109375" style="26" customWidth="1"/>
    <col min="15109" max="15109" width="14.28515625" style="26" customWidth="1"/>
    <col min="15110" max="15110" width="12.5703125" style="26" customWidth="1"/>
    <col min="15111" max="15111" width="13.5703125" style="26" customWidth="1"/>
    <col min="15112" max="15112" width="14.7109375" style="26" customWidth="1"/>
    <col min="15113" max="15113" width="45.5703125" style="26" customWidth="1"/>
    <col min="15114" max="15119" width="19.42578125" style="26" customWidth="1"/>
    <col min="15120" max="15124" width="5.7109375" style="26" customWidth="1"/>
    <col min="15125" max="15125" width="6.7109375" style="26" customWidth="1"/>
    <col min="15126" max="15130" width="5.7109375" style="26" customWidth="1"/>
    <col min="15131" max="15131" width="6.7109375" style="26" customWidth="1"/>
    <col min="15132" max="15136" width="5.7109375" style="26" customWidth="1"/>
    <col min="15137" max="15145" width="6.7109375" style="26" customWidth="1"/>
    <col min="15146" max="15163" width="5.7109375" style="26" customWidth="1"/>
    <col min="15164" max="15164" width="6.7109375" style="26" customWidth="1"/>
    <col min="15165" max="15169" width="5.7109375" style="26" customWidth="1"/>
    <col min="15170" max="15170" width="52.7109375" style="26" customWidth="1"/>
    <col min="15171" max="15175" width="5.7109375" style="26" customWidth="1"/>
    <col min="15176" max="15176" width="6.7109375" style="26" customWidth="1"/>
    <col min="15177" max="15181" width="5.7109375" style="26" customWidth="1"/>
    <col min="15182" max="15182" width="6.7109375" style="26" customWidth="1"/>
    <col min="15183" max="15194" width="5.7109375" style="26" customWidth="1"/>
    <col min="15195" max="15360" width="11.42578125" style="26"/>
    <col min="15361" max="15361" width="33.42578125" style="26" customWidth="1"/>
    <col min="15362" max="15362" width="11.42578125" style="26" customWidth="1"/>
    <col min="15363" max="15363" width="14.28515625" style="26" customWidth="1"/>
    <col min="15364" max="15364" width="13.7109375" style="26" customWidth="1"/>
    <col min="15365" max="15365" width="14.28515625" style="26" customWidth="1"/>
    <col min="15366" max="15366" width="12.5703125" style="26" customWidth="1"/>
    <col min="15367" max="15367" width="13.5703125" style="26" customWidth="1"/>
    <col min="15368" max="15368" width="14.7109375" style="26" customWidth="1"/>
    <col min="15369" max="15369" width="45.5703125" style="26" customWidth="1"/>
    <col min="15370" max="15375" width="19.42578125" style="26" customWidth="1"/>
    <col min="15376" max="15380" width="5.7109375" style="26" customWidth="1"/>
    <col min="15381" max="15381" width="6.7109375" style="26" customWidth="1"/>
    <col min="15382" max="15386" width="5.7109375" style="26" customWidth="1"/>
    <col min="15387" max="15387" width="6.7109375" style="26" customWidth="1"/>
    <col min="15388" max="15392" width="5.7109375" style="26" customWidth="1"/>
    <col min="15393" max="15401" width="6.7109375" style="26" customWidth="1"/>
    <col min="15402" max="15419" width="5.7109375" style="26" customWidth="1"/>
    <col min="15420" max="15420" width="6.7109375" style="26" customWidth="1"/>
    <col min="15421" max="15425" width="5.7109375" style="26" customWidth="1"/>
    <col min="15426" max="15426" width="52.7109375" style="26" customWidth="1"/>
    <col min="15427" max="15431" width="5.7109375" style="26" customWidth="1"/>
    <col min="15432" max="15432" width="6.7109375" style="26" customWidth="1"/>
    <col min="15433" max="15437" width="5.7109375" style="26" customWidth="1"/>
    <col min="15438" max="15438" width="6.7109375" style="26" customWidth="1"/>
    <col min="15439" max="15450" width="5.7109375" style="26" customWidth="1"/>
    <col min="15451" max="15616" width="11.42578125" style="26"/>
    <col min="15617" max="15617" width="33.42578125" style="26" customWidth="1"/>
    <col min="15618" max="15618" width="11.42578125" style="26" customWidth="1"/>
    <col min="15619" max="15619" width="14.28515625" style="26" customWidth="1"/>
    <col min="15620" max="15620" width="13.7109375" style="26" customWidth="1"/>
    <col min="15621" max="15621" width="14.28515625" style="26" customWidth="1"/>
    <col min="15622" max="15622" width="12.5703125" style="26" customWidth="1"/>
    <col min="15623" max="15623" width="13.5703125" style="26" customWidth="1"/>
    <col min="15624" max="15624" width="14.7109375" style="26" customWidth="1"/>
    <col min="15625" max="15625" width="45.5703125" style="26" customWidth="1"/>
    <col min="15626" max="15631" width="19.42578125" style="26" customWidth="1"/>
    <col min="15632" max="15636" width="5.7109375" style="26" customWidth="1"/>
    <col min="15637" max="15637" width="6.7109375" style="26" customWidth="1"/>
    <col min="15638" max="15642" width="5.7109375" style="26" customWidth="1"/>
    <col min="15643" max="15643" width="6.7109375" style="26" customWidth="1"/>
    <col min="15644" max="15648" width="5.7109375" style="26" customWidth="1"/>
    <col min="15649" max="15657" width="6.7109375" style="26" customWidth="1"/>
    <col min="15658" max="15675" width="5.7109375" style="26" customWidth="1"/>
    <col min="15676" max="15676" width="6.7109375" style="26" customWidth="1"/>
    <col min="15677" max="15681" width="5.7109375" style="26" customWidth="1"/>
    <col min="15682" max="15682" width="52.7109375" style="26" customWidth="1"/>
    <col min="15683" max="15687" width="5.7109375" style="26" customWidth="1"/>
    <col min="15688" max="15688" width="6.7109375" style="26" customWidth="1"/>
    <col min="15689" max="15693" width="5.7109375" style="26" customWidth="1"/>
    <col min="15694" max="15694" width="6.7109375" style="26" customWidth="1"/>
    <col min="15695" max="15706" width="5.7109375" style="26" customWidth="1"/>
    <col min="15707" max="15872" width="11.42578125" style="26"/>
    <col min="15873" max="15873" width="33.42578125" style="26" customWidth="1"/>
    <col min="15874" max="15874" width="11.42578125" style="26" customWidth="1"/>
    <col min="15875" max="15875" width="14.28515625" style="26" customWidth="1"/>
    <col min="15876" max="15876" width="13.7109375" style="26" customWidth="1"/>
    <col min="15877" max="15877" width="14.28515625" style="26" customWidth="1"/>
    <col min="15878" max="15878" width="12.5703125" style="26" customWidth="1"/>
    <col min="15879" max="15879" width="13.5703125" style="26" customWidth="1"/>
    <col min="15880" max="15880" width="14.7109375" style="26" customWidth="1"/>
    <col min="15881" max="15881" width="45.5703125" style="26" customWidth="1"/>
    <col min="15882" max="15887" width="19.42578125" style="26" customWidth="1"/>
    <col min="15888" max="15892" width="5.7109375" style="26" customWidth="1"/>
    <col min="15893" max="15893" width="6.7109375" style="26" customWidth="1"/>
    <col min="15894" max="15898" width="5.7109375" style="26" customWidth="1"/>
    <col min="15899" max="15899" width="6.7109375" style="26" customWidth="1"/>
    <col min="15900" max="15904" width="5.7109375" style="26" customWidth="1"/>
    <col min="15905" max="15913" width="6.7109375" style="26" customWidth="1"/>
    <col min="15914" max="15931" width="5.7109375" style="26" customWidth="1"/>
    <col min="15932" max="15932" width="6.7109375" style="26" customWidth="1"/>
    <col min="15933" max="15937" width="5.7109375" style="26" customWidth="1"/>
    <col min="15938" max="15938" width="52.7109375" style="26" customWidth="1"/>
    <col min="15939" max="15943" width="5.7109375" style="26" customWidth="1"/>
    <col min="15944" max="15944" width="6.7109375" style="26" customWidth="1"/>
    <col min="15945" max="15949" width="5.7109375" style="26" customWidth="1"/>
    <col min="15950" max="15950" width="6.7109375" style="26" customWidth="1"/>
    <col min="15951" max="15962" width="5.7109375" style="26" customWidth="1"/>
    <col min="15963" max="16128" width="11.42578125" style="26"/>
    <col min="16129" max="16129" width="33.42578125" style="26" customWidth="1"/>
    <col min="16130" max="16130" width="11.42578125" style="26" customWidth="1"/>
    <col min="16131" max="16131" width="14.28515625" style="26" customWidth="1"/>
    <col min="16132" max="16132" width="13.7109375" style="26" customWidth="1"/>
    <col min="16133" max="16133" width="14.28515625" style="26" customWidth="1"/>
    <col min="16134" max="16134" width="12.5703125" style="26" customWidth="1"/>
    <col min="16135" max="16135" width="13.5703125" style="26" customWidth="1"/>
    <col min="16136" max="16136" width="14.7109375" style="26" customWidth="1"/>
    <col min="16137" max="16137" width="45.5703125" style="26" customWidth="1"/>
    <col min="16138" max="16143" width="19.42578125" style="26" customWidth="1"/>
    <col min="16144" max="16148" width="5.7109375" style="26" customWidth="1"/>
    <col min="16149" max="16149" width="6.7109375" style="26" customWidth="1"/>
    <col min="16150" max="16154" width="5.7109375" style="26" customWidth="1"/>
    <col min="16155" max="16155" width="6.7109375" style="26" customWidth="1"/>
    <col min="16156" max="16160" width="5.7109375" style="26" customWidth="1"/>
    <col min="16161" max="16169" width="6.7109375" style="26" customWidth="1"/>
    <col min="16170" max="16187" width="5.7109375" style="26" customWidth="1"/>
    <col min="16188" max="16188" width="6.7109375" style="26" customWidth="1"/>
    <col min="16189" max="16193" width="5.7109375" style="26" customWidth="1"/>
    <col min="16194" max="16194" width="52.7109375" style="26" customWidth="1"/>
    <col min="16195" max="16199" width="5.7109375" style="26" customWidth="1"/>
    <col min="16200" max="16200" width="6.7109375" style="26" customWidth="1"/>
    <col min="16201" max="16205" width="5.7109375" style="26" customWidth="1"/>
    <col min="16206" max="16206" width="6.7109375" style="26" customWidth="1"/>
    <col min="16207" max="16218" width="5.7109375" style="26" customWidth="1"/>
    <col min="16219" max="16384" width="11.42578125" style="26"/>
  </cols>
  <sheetData>
    <row r="1" spans="1:64">
      <c r="A1" s="192"/>
      <c r="B1" s="192"/>
      <c r="C1" s="192"/>
      <c r="D1" s="192"/>
      <c r="E1" s="192"/>
      <c r="F1" s="192"/>
      <c r="G1" s="192"/>
      <c r="H1" s="25"/>
    </row>
    <row r="2" spans="1:64">
      <c r="A2" s="193" t="s">
        <v>42</v>
      </c>
      <c r="B2" s="193"/>
      <c r="C2" s="193"/>
      <c r="D2" s="193"/>
      <c r="E2" s="193"/>
      <c r="F2" s="193"/>
      <c r="G2" s="193"/>
      <c r="H2" s="25"/>
    </row>
    <row r="3" spans="1:64">
      <c r="A3" s="193"/>
      <c r="B3" s="193"/>
      <c r="C3" s="193"/>
      <c r="D3" s="193"/>
      <c r="E3" s="193"/>
      <c r="F3" s="193"/>
      <c r="G3" s="193"/>
      <c r="H3" s="25"/>
      <c r="I3" s="26" t="s">
        <v>43</v>
      </c>
    </row>
    <row r="4" spans="1:64">
      <c r="A4" s="193"/>
      <c r="B4" s="193"/>
      <c r="C4" s="193"/>
      <c r="D4" s="193"/>
      <c r="E4" s="193"/>
      <c r="F4" s="193"/>
      <c r="G4" s="193"/>
      <c r="H4" s="25"/>
      <c r="I4" s="26" t="s">
        <v>44</v>
      </c>
    </row>
    <row r="5" spans="1:64">
      <c r="A5" s="193"/>
      <c r="B5" s="193"/>
      <c r="C5" s="193"/>
      <c r="D5" s="193"/>
      <c r="E5" s="193"/>
      <c r="F5" s="193"/>
      <c r="G5" s="193"/>
      <c r="H5" s="25"/>
      <c r="I5" s="26" t="s">
        <v>45</v>
      </c>
    </row>
    <row r="6" spans="1:64" s="28" customFormat="1">
      <c r="A6" s="186" t="s">
        <v>46</v>
      </c>
      <c r="B6" s="186"/>
      <c r="C6" s="186"/>
      <c r="D6" s="186"/>
      <c r="E6" s="186"/>
      <c r="F6" s="186"/>
      <c r="G6" s="186"/>
      <c r="H6" s="25"/>
      <c r="AB6" s="29"/>
    </row>
    <row r="7" spans="1:64">
      <c r="A7" s="155" t="s">
        <v>47</v>
      </c>
      <c r="B7" s="190" t="s">
        <v>48</v>
      </c>
      <c r="C7" s="190"/>
      <c r="D7" s="190"/>
      <c r="E7" s="179" t="s">
        <v>49</v>
      </c>
      <c r="F7" s="179"/>
      <c r="G7" s="179"/>
      <c r="H7" s="25"/>
      <c r="BH7" s="30"/>
      <c r="BI7" s="30"/>
      <c r="BJ7" s="30"/>
    </row>
    <row r="8" spans="1:64" ht="50.25" customHeight="1">
      <c r="A8" s="60" t="e">
        <f>#REF!</f>
        <v>#REF!</v>
      </c>
      <c r="B8" s="212" t="e">
        <f>#REF!</f>
        <v>#REF!</v>
      </c>
      <c r="C8" s="213"/>
      <c r="D8" s="213"/>
      <c r="E8" s="188" t="s">
        <v>43</v>
      </c>
      <c r="F8" s="188"/>
      <c r="G8" s="188"/>
      <c r="H8" s="25"/>
      <c r="BH8" s="30"/>
      <c r="BI8" s="52"/>
      <c r="BJ8" s="30"/>
    </row>
    <row r="9" spans="1:64">
      <c r="A9" s="179" t="s">
        <v>50</v>
      </c>
      <c r="B9" s="179"/>
      <c r="C9" s="179"/>
      <c r="D9" s="179"/>
      <c r="E9" s="179"/>
      <c r="F9" s="179"/>
      <c r="G9" s="179"/>
      <c r="H9" s="25"/>
      <c r="BH9" s="30"/>
      <c r="BI9" s="53"/>
      <c r="BJ9" s="30"/>
    </row>
    <row r="10" spans="1:64" ht="33" customHeight="1">
      <c r="A10" s="189" t="e">
        <f>#REF!</f>
        <v>#REF!</v>
      </c>
      <c r="B10" s="189"/>
      <c r="C10" s="189"/>
      <c r="D10" s="189"/>
      <c r="E10" s="189"/>
      <c r="F10" s="189"/>
      <c r="G10" s="189"/>
      <c r="H10" s="25"/>
      <c r="BH10" s="30"/>
      <c r="BI10" s="53"/>
      <c r="BJ10" s="30"/>
    </row>
    <row r="11" spans="1:64">
      <c r="A11" s="179" t="s">
        <v>51</v>
      </c>
      <c r="B11" s="179"/>
      <c r="C11" s="179"/>
      <c r="D11" s="179"/>
      <c r="E11" s="179"/>
      <c r="F11" s="179"/>
      <c r="G11" s="179"/>
      <c r="H11" s="25"/>
      <c r="BH11" s="30"/>
      <c r="BI11" s="53"/>
      <c r="BJ11" s="30"/>
    </row>
    <row r="12" spans="1:64" ht="48" customHeight="1">
      <c r="A12" s="189" t="e">
        <f>#REF!</f>
        <v>#REF!</v>
      </c>
      <c r="B12" s="189"/>
      <c r="C12" s="189"/>
      <c r="D12" s="189"/>
      <c r="E12" s="189"/>
      <c r="F12" s="189"/>
      <c r="G12" s="189"/>
      <c r="H12" s="25"/>
      <c r="BH12" s="30"/>
      <c r="BI12" s="53"/>
      <c r="BJ12" s="30"/>
    </row>
    <row r="13" spans="1:64">
      <c r="A13" s="179" t="s">
        <v>52</v>
      </c>
      <c r="B13" s="179"/>
      <c r="C13" s="179"/>
      <c r="D13" s="190" t="s">
        <v>53</v>
      </c>
      <c r="E13" s="190"/>
      <c r="F13" s="190"/>
      <c r="G13" s="190"/>
      <c r="H13" s="25"/>
      <c r="AB13" s="26"/>
      <c r="AD13" s="27"/>
      <c r="BJ13" s="30"/>
      <c r="BK13" s="53"/>
      <c r="BL13" s="30"/>
    </row>
    <row r="14" spans="1:64">
      <c r="A14" s="185" t="s">
        <v>91</v>
      </c>
      <c r="B14" s="185"/>
      <c r="C14" s="185"/>
      <c r="D14" s="188" t="s">
        <v>41</v>
      </c>
      <c r="E14" s="188"/>
      <c r="F14" s="188"/>
      <c r="G14" s="188"/>
      <c r="H14" s="25"/>
      <c r="AB14" s="26"/>
      <c r="AD14" s="27"/>
      <c r="BJ14" s="30"/>
      <c r="BK14" s="53"/>
      <c r="BL14" s="30"/>
    </row>
    <row r="15" spans="1:64">
      <c r="A15" s="185"/>
      <c r="B15" s="185"/>
      <c r="C15" s="185"/>
      <c r="D15" s="188"/>
      <c r="E15" s="188"/>
      <c r="F15" s="188"/>
      <c r="G15" s="188"/>
      <c r="H15" s="25"/>
      <c r="AB15" s="26"/>
      <c r="AD15" s="27"/>
      <c r="BJ15" s="30"/>
      <c r="BK15" s="53"/>
      <c r="BL15" s="30"/>
    </row>
    <row r="16" spans="1:64">
      <c r="A16" s="179" t="s">
        <v>55</v>
      </c>
      <c r="B16" s="179"/>
      <c r="C16" s="179"/>
      <c r="D16" s="179" t="s">
        <v>56</v>
      </c>
      <c r="E16" s="179"/>
      <c r="F16" s="179"/>
      <c r="G16" s="179"/>
      <c r="H16" s="25"/>
      <c r="AB16" s="26"/>
      <c r="AD16" s="27"/>
      <c r="BJ16" s="30"/>
      <c r="BK16" s="53"/>
      <c r="BL16" s="30"/>
    </row>
    <row r="17" spans="1:63">
      <c r="A17" s="211" t="s">
        <v>41</v>
      </c>
      <c r="B17" s="188"/>
      <c r="C17" s="188"/>
      <c r="D17" s="188" t="s">
        <v>57</v>
      </c>
      <c r="E17" s="188"/>
      <c r="F17" s="188"/>
      <c r="G17" s="188"/>
      <c r="H17" s="25"/>
      <c r="AB17" s="26"/>
      <c r="AD17" s="27"/>
      <c r="BK17" s="54"/>
    </row>
    <row r="18" spans="1:63">
      <c r="A18" s="188"/>
      <c r="B18" s="188"/>
      <c r="C18" s="188"/>
      <c r="D18" s="188"/>
      <c r="E18" s="188"/>
      <c r="F18" s="188"/>
      <c r="G18" s="188"/>
      <c r="H18" s="25"/>
      <c r="AB18" s="26"/>
      <c r="AD18" s="27"/>
    </row>
    <row r="19" spans="1:63">
      <c r="A19" s="182" t="s">
        <v>58</v>
      </c>
      <c r="B19" s="186"/>
      <c r="C19" s="186"/>
      <c r="D19" s="186"/>
      <c r="E19" s="186"/>
      <c r="F19" s="182"/>
      <c r="G19" s="182"/>
      <c r="H19" s="25"/>
      <c r="AB19" s="26"/>
      <c r="AD19" s="27"/>
    </row>
    <row r="20" spans="1:63">
      <c r="A20" s="31"/>
      <c r="B20" s="209" t="s">
        <v>59</v>
      </c>
      <c r="C20" s="209"/>
      <c r="D20" s="209"/>
      <c r="E20" s="209"/>
      <c r="F20" s="209"/>
      <c r="G20" s="210"/>
      <c r="H20" s="25"/>
      <c r="AB20" s="26"/>
      <c r="AD20" s="27"/>
    </row>
    <row r="21" spans="1:63" s="34" customFormat="1">
      <c r="A21" s="31"/>
      <c r="B21" s="180" t="s">
        <v>231</v>
      </c>
      <c r="C21" s="180"/>
      <c r="D21" s="179" t="s">
        <v>117</v>
      </c>
      <c r="E21" s="179"/>
      <c r="F21" s="154" t="s">
        <v>92</v>
      </c>
      <c r="G21" s="33"/>
      <c r="H21" s="25"/>
    </row>
    <row r="22" spans="1:63" s="34" customFormat="1" ht="37.5" customHeight="1">
      <c r="A22" s="106"/>
      <c r="B22" s="188">
        <f>K71</f>
        <v>0</v>
      </c>
      <c r="C22" s="188"/>
      <c r="D22" s="188">
        <f>K46</f>
        <v>0</v>
      </c>
      <c r="E22" s="188"/>
      <c r="F22" s="35" t="e">
        <f>(B22-D22)/D22</f>
        <v>#DIV/0!</v>
      </c>
      <c r="G22" s="36"/>
      <c r="H22" s="25"/>
    </row>
    <row r="23" spans="1:63">
      <c r="A23" s="184" t="s">
        <v>65</v>
      </c>
      <c r="B23" s="186"/>
      <c r="C23" s="186"/>
      <c r="D23" s="186"/>
      <c r="E23" s="186"/>
      <c r="F23" s="184"/>
      <c r="G23" s="184"/>
      <c r="H23" s="25"/>
      <c r="AB23" s="26"/>
      <c r="AD23" s="27"/>
    </row>
    <row r="24" spans="1:63">
      <c r="A24" s="185"/>
      <c r="B24" s="185"/>
      <c r="C24" s="185"/>
      <c r="D24" s="185"/>
      <c r="E24" s="185"/>
      <c r="F24" s="185"/>
      <c r="G24" s="185"/>
      <c r="H24" s="25"/>
      <c r="AB24" s="26"/>
      <c r="AD24" s="27"/>
    </row>
    <row r="25" spans="1:63" ht="309" customHeight="1">
      <c r="A25" s="185"/>
      <c r="B25" s="185"/>
      <c r="C25" s="185"/>
      <c r="D25" s="185"/>
      <c r="E25" s="185"/>
      <c r="F25" s="185"/>
      <c r="G25" s="185"/>
      <c r="H25" s="25"/>
      <c r="AB25" s="26"/>
      <c r="AD25" s="27"/>
    </row>
    <row r="26" spans="1:63">
      <c r="A26" s="186" t="s">
        <v>66</v>
      </c>
      <c r="B26" s="186"/>
      <c r="C26" s="186"/>
      <c r="D26" s="186"/>
      <c r="E26" s="186"/>
      <c r="F26" s="186"/>
      <c r="G26" s="186"/>
      <c r="H26" s="184"/>
      <c r="AB26" s="26"/>
      <c r="AD26" s="27"/>
    </row>
    <row r="27" spans="1:63" s="37" customFormat="1" ht="25.5">
      <c r="A27" s="157" t="s">
        <v>60</v>
      </c>
      <c r="B27" s="187" t="s">
        <v>67</v>
      </c>
      <c r="C27" s="187"/>
      <c r="D27" s="187"/>
      <c r="E27" s="187"/>
      <c r="F27" s="187"/>
      <c r="G27" s="152" t="s">
        <v>68</v>
      </c>
      <c r="H27" s="152" t="s">
        <v>69</v>
      </c>
    </row>
    <row r="28" spans="1:63" ht="126" customHeight="1">
      <c r="A28" s="38" t="s">
        <v>62</v>
      </c>
      <c r="B28" s="178"/>
      <c r="C28" s="178"/>
      <c r="D28" s="178"/>
      <c r="E28" s="178"/>
      <c r="F28" s="178"/>
      <c r="G28" s="39"/>
      <c r="H28" s="157"/>
      <c r="AB28" s="26"/>
      <c r="AD28" s="27"/>
    </row>
    <row r="29" spans="1:63">
      <c r="AB29" s="26"/>
      <c r="AD29" s="27"/>
    </row>
    <row r="30" spans="1:63" ht="15.75">
      <c r="I30" s="73" t="s">
        <v>232</v>
      </c>
      <c r="J30" s="74"/>
      <c r="K30" s="74"/>
      <c r="L30" s="74"/>
      <c r="M30" s="74"/>
      <c r="N30" s="74"/>
      <c r="O30" s="74"/>
    </row>
    <row r="31" spans="1:63" ht="47.25">
      <c r="I31" s="75" t="s">
        <v>109</v>
      </c>
      <c r="J31" s="75" t="s">
        <v>110</v>
      </c>
      <c r="K31" s="75" t="s">
        <v>111</v>
      </c>
      <c r="L31" s="75" t="s">
        <v>112</v>
      </c>
      <c r="M31" s="75" t="s">
        <v>113</v>
      </c>
      <c r="N31" s="75" t="s">
        <v>102</v>
      </c>
      <c r="O31" s="75" t="s">
        <v>103</v>
      </c>
    </row>
    <row r="32" spans="1:63" ht="15">
      <c r="I32" s="83"/>
      <c r="J32" s="83"/>
      <c r="K32" s="84"/>
      <c r="L32" s="83"/>
      <c r="M32" s="84"/>
      <c r="N32" s="83"/>
      <c r="O32" s="85"/>
    </row>
    <row r="33" spans="9:15" ht="15">
      <c r="I33" s="86"/>
      <c r="J33" s="79"/>
      <c r="K33" s="87"/>
      <c r="L33" s="88"/>
      <c r="M33" s="89"/>
      <c r="N33" s="86"/>
      <c r="O33" s="90"/>
    </row>
    <row r="34" spans="9:15" ht="15">
      <c r="I34" s="79"/>
      <c r="J34" s="91"/>
      <c r="K34" s="89"/>
      <c r="L34" s="92"/>
      <c r="M34" s="89"/>
      <c r="N34" s="86"/>
      <c r="O34" s="90"/>
    </row>
    <row r="35" spans="9:15" ht="15.75">
      <c r="I35" s="76"/>
      <c r="J35" s="76"/>
      <c r="K35" s="93"/>
      <c r="L35" s="94"/>
      <c r="M35" s="93"/>
      <c r="N35" s="86"/>
      <c r="O35" s="75"/>
    </row>
    <row r="36" spans="9:15" ht="15">
      <c r="I36" s="83"/>
      <c r="J36" s="83"/>
      <c r="K36" s="93"/>
      <c r="L36" s="94"/>
      <c r="M36" s="84"/>
      <c r="N36" s="83"/>
      <c r="O36" s="95"/>
    </row>
    <row r="37" spans="9:15" ht="15">
      <c r="I37" s="83"/>
      <c r="J37" s="83"/>
      <c r="K37" s="93"/>
      <c r="L37" s="94"/>
      <c r="M37" s="84"/>
      <c r="N37" s="83"/>
      <c r="O37" s="95"/>
    </row>
    <row r="38" spans="9:15" ht="15">
      <c r="I38" s="83"/>
      <c r="J38" s="96"/>
      <c r="K38" s="93"/>
      <c r="L38" s="97"/>
      <c r="M38" s="84"/>
      <c r="N38" s="83"/>
      <c r="O38" s="95"/>
    </row>
    <row r="39" spans="9:15" ht="15">
      <c r="I39" s="83"/>
      <c r="J39" s="94"/>
      <c r="K39" s="93"/>
      <c r="L39" s="94"/>
      <c r="M39" s="84"/>
      <c r="N39" s="83"/>
      <c r="O39" s="95"/>
    </row>
    <row r="40" spans="9:15" ht="15">
      <c r="I40" s="83"/>
      <c r="J40" s="94"/>
      <c r="K40" s="93"/>
      <c r="L40" s="98"/>
      <c r="M40" s="84"/>
      <c r="N40" s="86"/>
      <c r="O40" s="95"/>
    </row>
    <row r="41" spans="9:15" ht="15">
      <c r="I41" s="99"/>
      <c r="J41" s="96"/>
      <c r="K41" s="84"/>
      <c r="L41" s="96"/>
      <c r="M41" s="84"/>
      <c r="N41" s="83"/>
      <c r="O41" s="95"/>
    </row>
    <row r="42" spans="9:15" ht="15">
      <c r="I42" s="99"/>
      <c r="J42" s="96"/>
      <c r="K42" s="84"/>
      <c r="L42" s="96"/>
      <c r="M42" s="84"/>
      <c r="N42" s="83"/>
      <c r="O42" s="95"/>
    </row>
    <row r="43" spans="9:15" ht="15">
      <c r="I43" s="100"/>
      <c r="J43" s="101"/>
      <c r="K43" s="102"/>
      <c r="L43" s="101"/>
      <c r="M43" s="102"/>
      <c r="N43" s="83"/>
      <c r="O43" s="103"/>
    </row>
    <row r="44" spans="9:15" ht="15">
      <c r="I44" s="207" t="s">
        <v>193</v>
      </c>
      <c r="J44" s="104" t="s">
        <v>114</v>
      </c>
      <c r="K44" s="105"/>
      <c r="L44" s="80"/>
      <c r="M44" s="80"/>
      <c r="N44" s="80"/>
      <c r="O44" s="80"/>
    </row>
    <row r="45" spans="9:15" ht="15">
      <c r="I45" s="208"/>
      <c r="J45" s="81" t="s">
        <v>115</v>
      </c>
      <c r="K45" s="78"/>
      <c r="L45" s="80"/>
      <c r="M45" s="80"/>
      <c r="N45" s="80"/>
      <c r="O45" s="80"/>
    </row>
    <row r="46" spans="9:15" ht="15.75">
      <c r="I46" s="80"/>
      <c r="J46" s="82" t="s">
        <v>116</v>
      </c>
      <c r="K46" s="78">
        <f>K44+K45</f>
        <v>0</v>
      </c>
      <c r="L46" s="80"/>
      <c r="M46" s="80"/>
      <c r="N46" s="80"/>
    </row>
    <row r="47" spans="9:15" ht="15">
      <c r="I47" s="80"/>
      <c r="J47" s="80"/>
      <c r="K47" s="80"/>
      <c r="L47" s="80"/>
      <c r="M47" s="80"/>
      <c r="N47" s="80"/>
    </row>
    <row r="48" spans="9:15" ht="20.25">
      <c r="I48" s="123" t="s">
        <v>233</v>
      </c>
      <c r="J48" s="80"/>
      <c r="K48" s="80"/>
      <c r="L48" s="80"/>
      <c r="M48" s="80"/>
      <c r="N48" s="80"/>
    </row>
    <row r="49" spans="9:15" ht="47.25">
      <c r="I49" s="75" t="s">
        <v>109</v>
      </c>
      <c r="J49" s="75" t="s">
        <v>110</v>
      </c>
      <c r="K49" s="75" t="s">
        <v>111</v>
      </c>
      <c r="L49" s="75" t="s">
        <v>112</v>
      </c>
      <c r="M49" s="75" t="s">
        <v>113</v>
      </c>
      <c r="N49" s="75" t="s">
        <v>102</v>
      </c>
      <c r="O49" s="75" t="s">
        <v>103</v>
      </c>
    </row>
    <row r="50" spans="9:15" ht="15">
      <c r="I50" s="83"/>
      <c r="J50" s="83"/>
      <c r="K50" s="125"/>
      <c r="L50" s="83"/>
      <c r="M50" s="84"/>
      <c r="N50" s="83"/>
      <c r="O50" s="126"/>
    </row>
    <row r="51" spans="9:15" ht="15">
      <c r="I51" s="86"/>
      <c r="J51" s="79"/>
      <c r="K51" s="127"/>
      <c r="L51" s="128"/>
      <c r="M51" s="89"/>
      <c r="N51" s="86"/>
      <c r="O51" s="129"/>
    </row>
    <row r="52" spans="9:15" ht="15">
      <c r="I52" s="79"/>
      <c r="J52" s="130"/>
      <c r="K52" s="79"/>
      <c r="L52" s="79"/>
      <c r="M52" s="89"/>
      <c r="N52" s="83"/>
      <c r="O52" s="129"/>
    </row>
    <row r="53" spans="9:15" ht="15">
      <c r="I53" s="76"/>
      <c r="J53" s="131"/>
      <c r="K53" s="76"/>
      <c r="L53" s="132"/>
      <c r="M53" s="93"/>
      <c r="N53" s="79"/>
      <c r="O53" s="129"/>
    </row>
    <row r="54" spans="9:15" ht="15">
      <c r="I54" s="76"/>
      <c r="J54" s="83"/>
      <c r="K54" s="76"/>
      <c r="L54" s="132"/>
      <c r="M54" s="84"/>
      <c r="N54" s="79"/>
      <c r="O54" s="129"/>
    </row>
    <row r="55" spans="9:15" ht="15">
      <c r="I55" s="76"/>
      <c r="J55" s="83"/>
      <c r="K55" s="76"/>
      <c r="L55" s="132"/>
      <c r="M55" s="84"/>
      <c r="N55" s="79"/>
      <c r="O55" s="129"/>
    </row>
    <row r="56" spans="9:15" ht="15">
      <c r="I56" s="76"/>
      <c r="J56" s="100"/>
      <c r="K56" s="76"/>
      <c r="L56" s="132"/>
      <c r="M56" s="84"/>
      <c r="N56" s="79"/>
      <c r="O56" s="129"/>
    </row>
    <row r="57" spans="9:15" ht="15">
      <c r="I57" s="83"/>
      <c r="J57" s="100"/>
      <c r="K57" s="76"/>
      <c r="L57" s="132"/>
      <c r="M57" s="84"/>
      <c r="N57" s="83"/>
      <c r="O57" s="126"/>
    </row>
    <row r="58" spans="9:15" ht="15">
      <c r="I58" s="83"/>
      <c r="J58" s="132"/>
      <c r="K58" s="76"/>
      <c r="L58" s="133"/>
      <c r="M58" s="84"/>
      <c r="N58" s="83"/>
      <c r="O58" s="129"/>
    </row>
    <row r="59" spans="9:15" ht="15">
      <c r="I59" s="124"/>
      <c r="J59" s="77"/>
      <c r="K59" s="124"/>
      <c r="L59" s="124"/>
      <c r="M59" s="78"/>
      <c r="N59" s="79"/>
      <c r="O59" s="124"/>
    </row>
    <row r="60" spans="9:15" ht="15">
      <c r="I60" s="124"/>
      <c r="J60" s="124"/>
      <c r="K60" s="124"/>
      <c r="L60" s="135"/>
      <c r="M60" s="78"/>
      <c r="N60" s="77"/>
      <c r="O60" s="124"/>
    </row>
    <row r="61" spans="9:15" ht="15">
      <c r="I61" s="77"/>
      <c r="J61" s="124"/>
      <c r="K61" s="124"/>
      <c r="L61" s="135"/>
      <c r="M61" s="78"/>
      <c r="N61" s="77"/>
      <c r="O61" s="124"/>
    </row>
    <row r="62" spans="9:15" ht="15">
      <c r="I62" s="77"/>
      <c r="J62" s="77"/>
      <c r="K62" s="124"/>
      <c r="L62" s="135"/>
      <c r="M62" s="78"/>
      <c r="N62" s="77"/>
      <c r="O62" s="134"/>
    </row>
    <row r="63" spans="9:15" ht="15">
      <c r="I63" s="124"/>
      <c r="J63" s="77"/>
      <c r="K63" s="124"/>
      <c r="L63" s="135"/>
      <c r="M63" s="78"/>
      <c r="N63" s="77"/>
      <c r="O63" s="124"/>
    </row>
    <row r="64" spans="9:15" ht="15">
      <c r="I64" s="136"/>
      <c r="J64" s="136"/>
      <c r="K64" s="136"/>
      <c r="L64" s="135"/>
      <c r="M64" s="137"/>
      <c r="N64" s="136"/>
      <c r="O64" s="138"/>
    </row>
    <row r="65" spans="9:15" ht="15">
      <c r="I65" s="136"/>
      <c r="J65" s="136"/>
      <c r="K65" s="136"/>
      <c r="L65" s="135"/>
      <c r="M65" s="137"/>
      <c r="N65" s="77"/>
      <c r="O65" s="138"/>
    </row>
    <row r="66" spans="9:15" ht="15">
      <c r="I66" s="136"/>
      <c r="J66" s="136"/>
      <c r="K66" s="136"/>
      <c r="L66" s="135"/>
      <c r="M66" s="137"/>
      <c r="N66" s="77"/>
      <c r="O66" s="138"/>
    </row>
    <row r="67" spans="9:15" ht="15">
      <c r="I67" s="136"/>
      <c r="J67" s="136"/>
      <c r="K67" s="136"/>
      <c r="L67" s="135"/>
      <c r="M67" s="137"/>
      <c r="N67" s="77"/>
      <c r="O67" s="138"/>
    </row>
    <row r="68" spans="9:15" ht="15">
      <c r="I68" s="136"/>
      <c r="J68" s="136"/>
      <c r="K68" s="136"/>
      <c r="L68" s="135"/>
      <c r="M68" s="137"/>
      <c r="N68" s="136"/>
      <c r="O68" s="138"/>
    </row>
    <row r="69" spans="9:15" ht="15">
      <c r="I69" s="207" t="s">
        <v>234</v>
      </c>
      <c r="J69" s="104" t="s">
        <v>114</v>
      </c>
      <c r="K69" s="105"/>
      <c r="L69" s="139"/>
      <c r="M69" s="140"/>
      <c r="N69" s="139"/>
      <c r="O69" s="141"/>
    </row>
    <row r="70" spans="9:15" ht="15">
      <c r="I70" s="208"/>
      <c r="J70" s="81" t="s">
        <v>115</v>
      </c>
      <c r="K70" s="78"/>
      <c r="L70" s="139"/>
      <c r="M70" s="140"/>
      <c r="N70" s="139"/>
      <c r="O70" s="141"/>
    </row>
    <row r="71" spans="9:15" ht="15.75">
      <c r="I71" s="80"/>
      <c r="J71" s="82" t="s">
        <v>116</v>
      </c>
      <c r="K71" s="78">
        <f>K69+K70</f>
        <v>0</v>
      </c>
      <c r="L71" s="139"/>
      <c r="M71" s="140"/>
      <c r="N71" s="139"/>
      <c r="O71" s="141"/>
    </row>
    <row r="72" spans="9:15" ht="15">
      <c r="I72" s="139"/>
      <c r="J72" s="139"/>
      <c r="K72" s="139"/>
      <c r="L72" s="139"/>
      <c r="M72" s="140"/>
      <c r="N72" s="139"/>
      <c r="O72" s="141"/>
    </row>
    <row r="73" spans="9:15" ht="15">
      <c r="I73" s="139"/>
      <c r="J73" s="139"/>
      <c r="K73" s="139"/>
      <c r="L73" s="139"/>
      <c r="M73" s="140"/>
      <c r="N73" s="139"/>
      <c r="O73" s="141"/>
    </row>
    <row r="74" spans="9:15">
      <c r="I74" s="142"/>
      <c r="J74" s="142"/>
      <c r="K74" s="142"/>
      <c r="L74" s="142"/>
      <c r="M74" s="143"/>
      <c r="N74" s="142"/>
      <c r="O74" s="144"/>
    </row>
  </sheetData>
  <sheetProtection password="CC45" sheet="1" objects="1" scenarios="1"/>
  <mergeCells count="32">
    <mergeCell ref="B8:D8"/>
    <mergeCell ref="E8:G8"/>
    <mergeCell ref="A1:G1"/>
    <mergeCell ref="A2:G5"/>
    <mergeCell ref="A6:G6"/>
    <mergeCell ref="B7:D7"/>
    <mergeCell ref="E7:G7"/>
    <mergeCell ref="A9:G9"/>
    <mergeCell ref="A10:G10"/>
    <mergeCell ref="A11:G11"/>
    <mergeCell ref="A12:G12"/>
    <mergeCell ref="A13:C13"/>
    <mergeCell ref="D13:G13"/>
    <mergeCell ref="A14:C15"/>
    <mergeCell ref="D14:G15"/>
    <mergeCell ref="A16:C16"/>
    <mergeCell ref="D16:G16"/>
    <mergeCell ref="A17:C18"/>
    <mergeCell ref="D17:G18"/>
    <mergeCell ref="A19:G19"/>
    <mergeCell ref="B20:G20"/>
    <mergeCell ref="B21:C21"/>
    <mergeCell ref="D21:E21"/>
    <mergeCell ref="B22:C22"/>
    <mergeCell ref="D22:E22"/>
    <mergeCell ref="I69:I70"/>
    <mergeCell ref="A23:G23"/>
    <mergeCell ref="A24:G25"/>
    <mergeCell ref="A26:H26"/>
    <mergeCell ref="B27:F27"/>
    <mergeCell ref="B28:F28"/>
    <mergeCell ref="I44:I45"/>
  </mergeCells>
  <dataValidations count="1">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20 JA65520 SW65520 ACS65520 AMO65520 AWK65520 BGG65520 BQC65520 BZY65520 CJU65520 CTQ65520 DDM65520 DNI65520 DXE65520 EHA65520 EQW65520 FAS65520 FKO65520 FUK65520 GEG65520 GOC65520 GXY65520 HHU65520 HRQ65520 IBM65520 ILI65520 IVE65520 JFA65520 JOW65520 JYS65520 KIO65520 KSK65520 LCG65520 LMC65520 LVY65520 MFU65520 MPQ65520 MZM65520 NJI65520 NTE65520 ODA65520 OMW65520 OWS65520 PGO65520 PQK65520 QAG65520 QKC65520 QTY65520 RDU65520 RNQ65520 RXM65520 SHI65520 SRE65520 TBA65520 TKW65520 TUS65520 UEO65520 UOK65520 UYG65520 VIC65520 VRY65520 WBU65520 WLQ65520 WVM65520 E131056 JA131056 SW131056 ACS131056 AMO131056 AWK131056 BGG131056 BQC131056 BZY131056 CJU131056 CTQ131056 DDM131056 DNI131056 DXE131056 EHA131056 EQW131056 FAS131056 FKO131056 FUK131056 GEG131056 GOC131056 GXY131056 HHU131056 HRQ131056 IBM131056 ILI131056 IVE131056 JFA131056 JOW131056 JYS131056 KIO131056 KSK131056 LCG131056 LMC131056 LVY131056 MFU131056 MPQ131056 MZM131056 NJI131056 NTE131056 ODA131056 OMW131056 OWS131056 PGO131056 PQK131056 QAG131056 QKC131056 QTY131056 RDU131056 RNQ131056 RXM131056 SHI131056 SRE131056 TBA131056 TKW131056 TUS131056 UEO131056 UOK131056 UYG131056 VIC131056 VRY131056 WBU131056 WLQ131056 WVM131056 E196592 JA196592 SW196592 ACS196592 AMO196592 AWK196592 BGG196592 BQC196592 BZY196592 CJU196592 CTQ196592 DDM196592 DNI196592 DXE196592 EHA196592 EQW196592 FAS196592 FKO196592 FUK196592 GEG196592 GOC196592 GXY196592 HHU196592 HRQ196592 IBM196592 ILI196592 IVE196592 JFA196592 JOW196592 JYS196592 KIO196592 KSK196592 LCG196592 LMC196592 LVY196592 MFU196592 MPQ196592 MZM196592 NJI196592 NTE196592 ODA196592 OMW196592 OWS196592 PGO196592 PQK196592 QAG196592 QKC196592 QTY196592 RDU196592 RNQ196592 RXM196592 SHI196592 SRE196592 TBA196592 TKW196592 TUS196592 UEO196592 UOK196592 UYG196592 VIC196592 VRY196592 WBU196592 WLQ196592 WVM196592 E262128 JA262128 SW262128 ACS262128 AMO262128 AWK262128 BGG262128 BQC262128 BZY262128 CJU262128 CTQ262128 DDM262128 DNI262128 DXE262128 EHA262128 EQW262128 FAS262128 FKO262128 FUK262128 GEG262128 GOC262128 GXY262128 HHU262128 HRQ262128 IBM262128 ILI262128 IVE262128 JFA262128 JOW262128 JYS262128 KIO262128 KSK262128 LCG262128 LMC262128 LVY262128 MFU262128 MPQ262128 MZM262128 NJI262128 NTE262128 ODA262128 OMW262128 OWS262128 PGO262128 PQK262128 QAG262128 QKC262128 QTY262128 RDU262128 RNQ262128 RXM262128 SHI262128 SRE262128 TBA262128 TKW262128 TUS262128 UEO262128 UOK262128 UYG262128 VIC262128 VRY262128 WBU262128 WLQ262128 WVM262128 E327664 JA327664 SW327664 ACS327664 AMO327664 AWK327664 BGG327664 BQC327664 BZY327664 CJU327664 CTQ327664 DDM327664 DNI327664 DXE327664 EHA327664 EQW327664 FAS327664 FKO327664 FUK327664 GEG327664 GOC327664 GXY327664 HHU327664 HRQ327664 IBM327664 ILI327664 IVE327664 JFA327664 JOW327664 JYS327664 KIO327664 KSK327664 LCG327664 LMC327664 LVY327664 MFU327664 MPQ327664 MZM327664 NJI327664 NTE327664 ODA327664 OMW327664 OWS327664 PGO327664 PQK327664 QAG327664 QKC327664 QTY327664 RDU327664 RNQ327664 RXM327664 SHI327664 SRE327664 TBA327664 TKW327664 TUS327664 UEO327664 UOK327664 UYG327664 VIC327664 VRY327664 WBU327664 WLQ327664 WVM327664 E393200 JA393200 SW393200 ACS393200 AMO393200 AWK393200 BGG393200 BQC393200 BZY393200 CJU393200 CTQ393200 DDM393200 DNI393200 DXE393200 EHA393200 EQW393200 FAS393200 FKO393200 FUK393200 GEG393200 GOC393200 GXY393200 HHU393200 HRQ393200 IBM393200 ILI393200 IVE393200 JFA393200 JOW393200 JYS393200 KIO393200 KSK393200 LCG393200 LMC393200 LVY393200 MFU393200 MPQ393200 MZM393200 NJI393200 NTE393200 ODA393200 OMW393200 OWS393200 PGO393200 PQK393200 QAG393200 QKC393200 QTY393200 RDU393200 RNQ393200 RXM393200 SHI393200 SRE393200 TBA393200 TKW393200 TUS393200 UEO393200 UOK393200 UYG393200 VIC393200 VRY393200 WBU393200 WLQ393200 WVM393200 E458736 JA458736 SW458736 ACS458736 AMO458736 AWK458736 BGG458736 BQC458736 BZY458736 CJU458736 CTQ458736 DDM458736 DNI458736 DXE458736 EHA458736 EQW458736 FAS458736 FKO458736 FUK458736 GEG458736 GOC458736 GXY458736 HHU458736 HRQ458736 IBM458736 ILI458736 IVE458736 JFA458736 JOW458736 JYS458736 KIO458736 KSK458736 LCG458736 LMC458736 LVY458736 MFU458736 MPQ458736 MZM458736 NJI458736 NTE458736 ODA458736 OMW458736 OWS458736 PGO458736 PQK458736 QAG458736 QKC458736 QTY458736 RDU458736 RNQ458736 RXM458736 SHI458736 SRE458736 TBA458736 TKW458736 TUS458736 UEO458736 UOK458736 UYG458736 VIC458736 VRY458736 WBU458736 WLQ458736 WVM458736 E524272 JA524272 SW524272 ACS524272 AMO524272 AWK524272 BGG524272 BQC524272 BZY524272 CJU524272 CTQ524272 DDM524272 DNI524272 DXE524272 EHA524272 EQW524272 FAS524272 FKO524272 FUK524272 GEG524272 GOC524272 GXY524272 HHU524272 HRQ524272 IBM524272 ILI524272 IVE524272 JFA524272 JOW524272 JYS524272 KIO524272 KSK524272 LCG524272 LMC524272 LVY524272 MFU524272 MPQ524272 MZM524272 NJI524272 NTE524272 ODA524272 OMW524272 OWS524272 PGO524272 PQK524272 QAG524272 QKC524272 QTY524272 RDU524272 RNQ524272 RXM524272 SHI524272 SRE524272 TBA524272 TKW524272 TUS524272 UEO524272 UOK524272 UYG524272 VIC524272 VRY524272 WBU524272 WLQ524272 WVM524272 E589808 JA589808 SW589808 ACS589808 AMO589808 AWK589808 BGG589808 BQC589808 BZY589808 CJU589808 CTQ589808 DDM589808 DNI589808 DXE589808 EHA589808 EQW589808 FAS589808 FKO589808 FUK589808 GEG589808 GOC589808 GXY589808 HHU589808 HRQ589808 IBM589808 ILI589808 IVE589808 JFA589808 JOW589808 JYS589808 KIO589808 KSK589808 LCG589808 LMC589808 LVY589808 MFU589808 MPQ589808 MZM589808 NJI589808 NTE589808 ODA589808 OMW589808 OWS589808 PGO589808 PQK589808 QAG589808 QKC589808 QTY589808 RDU589808 RNQ589808 RXM589808 SHI589808 SRE589808 TBA589808 TKW589808 TUS589808 UEO589808 UOK589808 UYG589808 VIC589808 VRY589808 WBU589808 WLQ589808 WVM589808 E655344 JA655344 SW655344 ACS655344 AMO655344 AWK655344 BGG655344 BQC655344 BZY655344 CJU655344 CTQ655344 DDM655344 DNI655344 DXE655344 EHA655344 EQW655344 FAS655344 FKO655344 FUK655344 GEG655344 GOC655344 GXY655344 HHU655344 HRQ655344 IBM655344 ILI655344 IVE655344 JFA655344 JOW655344 JYS655344 KIO655344 KSK655344 LCG655344 LMC655344 LVY655344 MFU655344 MPQ655344 MZM655344 NJI655344 NTE655344 ODA655344 OMW655344 OWS655344 PGO655344 PQK655344 QAG655344 QKC655344 QTY655344 RDU655344 RNQ655344 RXM655344 SHI655344 SRE655344 TBA655344 TKW655344 TUS655344 UEO655344 UOK655344 UYG655344 VIC655344 VRY655344 WBU655344 WLQ655344 WVM655344 E720880 JA720880 SW720880 ACS720880 AMO720880 AWK720880 BGG720880 BQC720880 BZY720880 CJU720880 CTQ720880 DDM720880 DNI720880 DXE720880 EHA720880 EQW720880 FAS720880 FKO720880 FUK720880 GEG720880 GOC720880 GXY720880 HHU720880 HRQ720880 IBM720880 ILI720880 IVE720880 JFA720880 JOW720880 JYS720880 KIO720880 KSK720880 LCG720880 LMC720880 LVY720880 MFU720880 MPQ720880 MZM720880 NJI720880 NTE720880 ODA720880 OMW720880 OWS720880 PGO720880 PQK720880 QAG720880 QKC720880 QTY720880 RDU720880 RNQ720880 RXM720880 SHI720880 SRE720880 TBA720880 TKW720880 TUS720880 UEO720880 UOK720880 UYG720880 VIC720880 VRY720880 WBU720880 WLQ720880 WVM720880 E786416 JA786416 SW786416 ACS786416 AMO786416 AWK786416 BGG786416 BQC786416 BZY786416 CJU786416 CTQ786416 DDM786416 DNI786416 DXE786416 EHA786416 EQW786416 FAS786416 FKO786416 FUK786416 GEG786416 GOC786416 GXY786416 HHU786416 HRQ786416 IBM786416 ILI786416 IVE786416 JFA786416 JOW786416 JYS786416 KIO786416 KSK786416 LCG786416 LMC786416 LVY786416 MFU786416 MPQ786416 MZM786416 NJI786416 NTE786416 ODA786416 OMW786416 OWS786416 PGO786416 PQK786416 QAG786416 QKC786416 QTY786416 RDU786416 RNQ786416 RXM786416 SHI786416 SRE786416 TBA786416 TKW786416 TUS786416 UEO786416 UOK786416 UYG786416 VIC786416 VRY786416 WBU786416 WLQ786416 WVM786416 E851952 JA851952 SW851952 ACS851952 AMO851952 AWK851952 BGG851952 BQC851952 BZY851952 CJU851952 CTQ851952 DDM851952 DNI851952 DXE851952 EHA851952 EQW851952 FAS851952 FKO851952 FUK851952 GEG851952 GOC851952 GXY851952 HHU851952 HRQ851952 IBM851952 ILI851952 IVE851952 JFA851952 JOW851952 JYS851952 KIO851952 KSK851952 LCG851952 LMC851952 LVY851952 MFU851952 MPQ851952 MZM851952 NJI851952 NTE851952 ODA851952 OMW851952 OWS851952 PGO851952 PQK851952 QAG851952 QKC851952 QTY851952 RDU851952 RNQ851952 RXM851952 SHI851952 SRE851952 TBA851952 TKW851952 TUS851952 UEO851952 UOK851952 UYG851952 VIC851952 VRY851952 WBU851952 WLQ851952 WVM851952 E917488 JA917488 SW917488 ACS917488 AMO917488 AWK917488 BGG917488 BQC917488 BZY917488 CJU917488 CTQ917488 DDM917488 DNI917488 DXE917488 EHA917488 EQW917488 FAS917488 FKO917488 FUK917488 GEG917488 GOC917488 GXY917488 HHU917488 HRQ917488 IBM917488 ILI917488 IVE917488 JFA917488 JOW917488 JYS917488 KIO917488 KSK917488 LCG917488 LMC917488 LVY917488 MFU917488 MPQ917488 MZM917488 NJI917488 NTE917488 ODA917488 OMW917488 OWS917488 PGO917488 PQK917488 QAG917488 QKC917488 QTY917488 RDU917488 RNQ917488 RXM917488 SHI917488 SRE917488 TBA917488 TKW917488 TUS917488 UEO917488 UOK917488 UYG917488 VIC917488 VRY917488 WBU917488 WLQ917488 WVM917488 E983024 JA983024 SW983024 ACS983024 AMO983024 AWK983024 BGG983024 BQC983024 BZY983024 CJU983024 CTQ983024 DDM983024 DNI983024 DXE983024 EHA983024 EQW983024 FAS983024 FKO983024 FUK983024 GEG983024 GOC983024 GXY983024 HHU983024 HRQ983024 IBM983024 ILI983024 IVE983024 JFA983024 JOW983024 JYS983024 KIO983024 KSK983024 LCG983024 LMC983024 LVY983024 MFU983024 MPQ983024 MZM983024 NJI983024 NTE983024 ODA983024 OMW983024 OWS983024 PGO983024 PQK983024 QAG983024 QKC983024 QTY983024 RDU983024 RNQ983024 RXM983024 SHI983024 SRE983024 TBA983024 TKW983024 TUS983024 UEO983024 UOK983024 UYG983024 VIC983024 VRY983024 WBU983024 WLQ983024 WVM983024">
      <formula1>$I$2:$I$8</formula1>
    </dataValidation>
  </dataValidations>
  <hyperlinks>
    <hyperlink ref="A8" location="'Consolidado 2017'!A1" display="'Consolidado 2017'!A1"/>
  </hyperlink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Consolidado 2019 </vt:lpstr>
      <vt:lpstr>Satisfacción del Cliente 2019</vt:lpstr>
      <vt:lpstr>Cumpl. Plan Desarrollo 2019</vt:lpstr>
      <vt:lpstr>Efectiv. en la Ges. Proy 2019 </vt:lpstr>
      <vt:lpstr>Gestión de Intercambios 2019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BBLTCSS12</cp:lastModifiedBy>
  <dcterms:created xsi:type="dcterms:W3CDTF">2016-08-03T20:47:04Z</dcterms:created>
  <dcterms:modified xsi:type="dcterms:W3CDTF">2019-08-29T16:31:31Z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ynDocOpportunityDesc">
    <vt:lpwstr>
    </vt:lpwstr>
  </property>
  <property fmtid="{D5CDD505-2E9C-101B-9397-08002B2CF9AE}" pid="3" name="eSynDocOpportunityID">
    <vt:lpwstr>
    </vt:lpwstr>
  </property>
  <property fmtid="{D5CDD505-2E9C-101B-9397-08002B2CF9AE}" pid="4" name="eSynDocAttachmentID">
    <vt:lpwstr>{97d99315-b928-430c-9fb5-56d2a392cba3}</vt:lpwstr>
  </property>
  <property fmtid="{D5CDD505-2E9C-101B-9397-08002B2CF9AE}" pid="5" name="eSynDocContactDesc">
    <vt:lpwstr>
    </vt:lpwstr>
  </property>
  <property fmtid="{D5CDD505-2E9C-101B-9397-08002B2CF9AE}" pid="6" name="eSynDocAccountDesc">
    <vt:lpwstr>
    </vt:lpwstr>
  </property>
  <property fmtid="{D5CDD505-2E9C-101B-9397-08002B2CF9AE}" pid="7" name="eSynDocProjectDesc">
    <vt:lpwstr>PLANEACION Y DIRECCIONAMIENTO ESTRATEGICO</vt:lpwstr>
  </property>
  <property fmtid="{D5CDD505-2E9C-101B-9397-08002B2CF9AE}" pid="8" name="eSynDocTransactionDesc">
    <vt:lpwstr>
    </vt:lpwstr>
  </property>
  <property fmtid="{D5CDD505-2E9C-101B-9397-08002B2CF9AE}" pid="9" name="eSynDocSerialDesc">
    <vt:lpwstr>
    </vt:lpwstr>
  </property>
  <property fmtid="{D5CDD505-2E9C-101B-9397-08002B2CF9AE}" pid="10" name="eSynDocItemDesc">
    <vt:lpwstr>
    </vt:lpwstr>
  </property>
  <property fmtid="{D5CDD505-2E9C-101B-9397-08002B2CF9AE}" pid="11" name="eSynDocResourceDesc">
    <vt:lpwstr>
    </vt:lpwstr>
  </property>
  <property fmtid="{D5CDD505-2E9C-101B-9397-08002B2CF9AE}" pid="12" name="eSynTransactionEntryKey">
    <vt:lpwstr>
    </vt:lpwstr>
  </property>
  <property fmtid="{D5CDD505-2E9C-101B-9397-08002B2CF9AE}" pid="13" name="eSynDocVersionStartDate">
    <vt:lpwstr>09/22/2015 09:55:52</vt:lpwstr>
  </property>
  <property fmtid="{D5CDD505-2E9C-101B-9397-08002B2CF9AE}" pid="14" name="eSynDocVersion">
    <vt:lpwstr>1</vt:lpwstr>
  </property>
  <property fmtid="{D5CDD505-2E9C-101B-9397-08002B2CF9AE}" pid="15" name="eSynDocAttachFileName">
    <vt:lpwstr>Indicadores Planeación y Direccionamiento Estratégico.xlsx</vt:lpwstr>
  </property>
  <property fmtid="{D5CDD505-2E9C-101B-9397-08002B2CF9AE}" pid="16" name="eSynDocSummary">
    <vt:lpwstr>
    </vt:lpwstr>
  </property>
  <property fmtid="{D5CDD505-2E9C-101B-9397-08002B2CF9AE}" pid="17" name="eSynDocPublish">
    <vt:lpwstr>0</vt:lpwstr>
  </property>
  <property fmtid="{D5CDD505-2E9C-101B-9397-08002B2CF9AE}" pid="18" name="eSynDocTypeID">
    <vt:lpwstr>109</vt:lpwstr>
  </property>
  <property fmtid="{D5CDD505-2E9C-101B-9397-08002B2CF9AE}" pid="19" name="eSynDocSerialNumber">
    <vt:lpwstr>
    </vt:lpwstr>
  </property>
  <property fmtid="{D5CDD505-2E9C-101B-9397-08002B2CF9AE}" pid="20" name="eSynDocSubject">
    <vt:lpwstr>PLANEACIÓN Y DIRECCIONAMIENTO ESTRATÉGICO</vt:lpwstr>
  </property>
  <property fmtid="{D5CDD505-2E9C-101B-9397-08002B2CF9AE}" pid="21" name="eSynDocItem">
    <vt:lpwstr>
    </vt:lpwstr>
  </property>
  <property fmtid="{D5CDD505-2E9C-101B-9397-08002B2CF9AE}" pid="22" name="eSynDocAcctContact">
    <vt:lpwstr>
    </vt:lpwstr>
  </property>
  <property fmtid="{D5CDD505-2E9C-101B-9397-08002B2CF9AE}" pid="23" name="eSynDocContactID">
    <vt:lpwstr>
    </vt:lpwstr>
  </property>
  <property fmtid="{D5CDD505-2E9C-101B-9397-08002B2CF9AE}" pid="24" name="eSynDocAccount">
    <vt:lpwstr>
    </vt:lpwstr>
  </property>
  <property fmtid="{D5CDD505-2E9C-101B-9397-08002B2CF9AE}" pid="25" name="eSynDocResource">
    <vt:lpwstr>
    </vt:lpwstr>
  </property>
  <property fmtid="{D5CDD505-2E9C-101B-9397-08002B2CF9AE}" pid="26" name="eSynDocProjectNr">
    <vt:lpwstr>SGC.001</vt:lpwstr>
  </property>
  <property fmtid="{D5CDD505-2E9C-101B-9397-08002B2CF9AE}" pid="27" name="eSynDocSecurity">
    <vt:lpwstr>10</vt:lpwstr>
  </property>
  <property fmtid="{D5CDD505-2E9C-101B-9397-08002B2CF9AE}" pid="28" name="eSynDocAssortment">
    <vt:lpwstr>
    </vt:lpwstr>
  </property>
  <property fmtid="{D5CDD505-2E9C-101B-9397-08002B2CF9AE}" pid="29" name="eSynDocLanguageCode">
    <vt:lpwstr>
    </vt:lpwstr>
  </property>
  <property fmtid="{D5CDD505-2E9C-101B-9397-08002B2CF9AE}" pid="30" name="eSynDocDivisionDesc">
    <vt:lpwstr>CONSERVATORIO DEL TOLIMA</vt:lpwstr>
  </property>
  <property fmtid="{D5CDD505-2E9C-101B-9397-08002B2CF9AE}" pid="31" name="eSynDocDivision">
    <vt:lpwstr>001</vt:lpwstr>
  </property>
  <property fmtid="{D5CDD505-2E9C-101B-9397-08002B2CF9AE}" pid="32" name="eSynDocParentDocument">
    <vt:lpwstr>
    </vt:lpwstr>
  </property>
  <property fmtid="{D5CDD505-2E9C-101B-9397-08002B2CF9AE}" pid="33" name="eSynDocSubCategory">
    <vt:lpwstr>
    </vt:lpwstr>
  </property>
  <property fmtid="{D5CDD505-2E9C-101B-9397-08002B2CF9AE}" pid="34" name="eSynDocCategoryID">
    <vt:lpwstr>
    </vt:lpwstr>
  </property>
  <property fmtid="{D5CDD505-2E9C-101B-9397-08002B2CF9AE}" pid="35" name="eSynDocGroupDesc">
    <vt:lpwstr>Attachments &amp; notes</vt:lpwstr>
  </property>
  <property fmtid="{D5CDD505-2E9C-101B-9397-08002B2CF9AE}" pid="36" name="eSynDocGroupID">
    <vt:lpwstr>0</vt:lpwstr>
  </property>
  <property fmtid="{D5CDD505-2E9C-101B-9397-08002B2CF9AE}" pid="37" name="eSynDocHID">
    <vt:lpwstr>189</vt:lpwstr>
  </property>
  <property fmtid="{D5CDD505-2E9C-101B-9397-08002B2CF9AE}" pid="38" name="eSynCleanUp06/08/2017 10:19:13">
    <vt:i4>1</vt:i4>
  </property>
  <property fmtid="{D5CDD505-2E9C-101B-9397-08002B2CF9AE}" pid="39" name="eSynCleanUp08/09/2017 15:45:33">
    <vt:i4>1</vt:i4>
  </property>
  <property fmtid="{D5CDD505-2E9C-101B-9397-08002B2CF9AE}" pid="40" name="eSynCleanUp09/06/2017 16:13:20">
    <vt:i4>1</vt:i4>
  </property>
  <property fmtid="{D5CDD505-2E9C-101B-9397-08002B2CF9AE}" pid="41" name="eSynCleanUp01/24/2018 10:34:09">
    <vt:i4>1</vt:i4>
  </property>
  <property fmtid="{D5CDD505-2E9C-101B-9397-08002B2CF9AE}" pid="42" name="eSynCleanUp06/01/2018 10:40:52">
    <vt:i4>1</vt:i4>
  </property>
  <property fmtid="{D5CDD505-2E9C-101B-9397-08002B2CF9AE}" pid="43" name="eSynCleanUp10/08/2018 08:51:09">
    <vt:i4>1</vt:i4>
  </property>
  <property fmtid="{D5CDD505-2E9C-101B-9397-08002B2CF9AE}" pid="44" name="eSynCleanUp02/21/2019 09:13:28">
    <vt:i4>1</vt:i4>
  </property>
  <property fmtid="{D5CDD505-2E9C-101B-9397-08002B2CF9AE}" pid="45" name="eSynCleanUp08/29/2019 07:26:30">
    <vt:i4>1</vt:i4>
  </property>
</Properties>
</file>