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65416" yWindow="65416" windowWidth="20730" windowHeight="11160" firstSheet="9" activeTab="14"/>
  </bookViews>
  <sheets>
    <sheet name="Consolidado 2021" sheetId="15" r:id="rId1"/>
    <sheet name="Efect. eacciones de m 2021" sheetId="16" r:id="rId2"/>
    <sheet name="Consolidado 2020" sheetId="12" r:id="rId3"/>
    <sheet name="Efect. eacciones de m 2020" sheetId="13" r:id="rId4"/>
    <sheet name="Cum. Act. Proceso  2020" sheetId="14" r:id="rId5"/>
    <sheet name="Consolidado 2019" sheetId="9" r:id="rId6"/>
    <sheet name="Efect. eacciones de m (2019)" sheetId="10" r:id="rId7"/>
    <sheet name="Cum. Act. Proceso  2019" sheetId="11" r:id="rId8"/>
    <sheet name="Consolidado 2018" sheetId="7" r:id="rId9"/>
    <sheet name="Efect. eacciones de m (2018)" sheetId="6" r:id="rId10"/>
    <sheet name="Cum. Act. Proceso  2018" sheetId="8" r:id="rId11"/>
    <sheet name="Consolidado 2017" sheetId="4" r:id="rId12"/>
    <sheet name="Efect. en las acciones de m2017" sheetId="3" r:id="rId13"/>
    <sheet name="Consolidado 2016" sheetId="1" r:id="rId14"/>
    <sheet name="Efect. en las acciones de m2016" sheetId="2" r:id="rId15"/>
  </sheets>
  <definedNames/>
  <calcPr calcId="144525"/>
</workbook>
</file>

<file path=xl/comments10.xml><?xml version="1.0" encoding="utf-8"?>
<comments xmlns="http://schemas.openxmlformats.org/spreadsheetml/2006/main">
  <authors>
    <author>Ma Fernanda Pinilla </author>
  </authors>
  <commentList>
    <comment ref="A7" authorId="0">
      <text>
        <r>
          <rPr>
            <b/>
            <sz val="8"/>
            <rFont val="Tahoma"/>
            <family val="2"/>
          </rPr>
          <t>Nombre de la perspectiva o proceso a la cual pertenece el indicador</t>
        </r>
      </text>
    </comment>
    <comment ref="A9" authorId="0">
      <text>
        <r>
          <rPr>
            <b/>
            <sz val="8"/>
            <rFont val="Tahoma"/>
            <family val="2"/>
          </rPr>
          <t>Descripción u objetivo del indicador</t>
        </r>
      </text>
    </comment>
    <comment ref="A11" authorId="0">
      <text>
        <r>
          <rPr>
            <b/>
            <sz val="8"/>
            <rFont val="Tahoma"/>
            <family val="2"/>
          </rPr>
          <t>Descripción u objetivo del indicador</t>
        </r>
      </text>
    </comment>
    <comment ref="A13" authorId="0">
      <text>
        <r>
          <rPr>
            <b/>
            <sz val="8"/>
            <rFont val="Tahoma"/>
            <family val="2"/>
          </rPr>
          <t xml:space="preserve">De donde se obtiene la información para calcular el indicador
</t>
        </r>
      </text>
    </comment>
    <comment ref="D13" authorId="0">
      <text>
        <r>
          <rPr>
            <b/>
            <sz val="8"/>
            <rFont val="Tahoma"/>
            <family val="2"/>
          </rPr>
          <t>Periodicidad de captura del indicador: diaria, mensual, trimestral. Etc.</t>
        </r>
      </text>
    </comment>
    <comment ref="A16" authorId="0">
      <text>
        <r>
          <rPr>
            <b/>
            <sz val="8"/>
            <rFont val="Tahoma"/>
            <family val="2"/>
          </rPr>
          <t>Función que se aplicará a los datos al agruparlos (Trimestral, Semestral, etc.) para su análisis</t>
        </r>
      </text>
    </comment>
    <comment ref="D16" authorId="0">
      <text>
        <r>
          <rPr>
            <b/>
            <sz val="8"/>
            <rFont val="Tahoma"/>
            <family val="2"/>
          </rPr>
          <t>Corresponde al encargado de realizar la medicion y el analisis del indicador</t>
        </r>
      </text>
    </comment>
  </commentList>
</comments>
</file>

<file path=xl/comments11.xml><?xml version="1.0" encoding="utf-8"?>
<comments xmlns="http://schemas.openxmlformats.org/spreadsheetml/2006/main">
  <authors>
    <author>Ma Fernanda Pinilla </author>
  </authors>
  <commentList>
    <comment ref="A7" authorId="0">
      <text>
        <r>
          <rPr>
            <b/>
            <sz val="8"/>
            <rFont val="Tahoma"/>
            <family val="2"/>
          </rPr>
          <t>Nombre de la perspectiva o proceso a la cual pertenece el indicador</t>
        </r>
      </text>
    </comment>
    <comment ref="A9" authorId="0">
      <text>
        <r>
          <rPr>
            <b/>
            <sz val="8"/>
            <rFont val="Tahoma"/>
            <family val="2"/>
          </rPr>
          <t>Descripción u objetivo del indicador</t>
        </r>
      </text>
    </comment>
    <comment ref="A11" authorId="0">
      <text>
        <r>
          <rPr>
            <b/>
            <sz val="8"/>
            <rFont val="Tahoma"/>
            <family val="2"/>
          </rPr>
          <t>Descripción u objetivo del indicador</t>
        </r>
      </text>
    </comment>
    <comment ref="A13" authorId="0">
      <text>
        <r>
          <rPr>
            <b/>
            <sz val="8"/>
            <rFont val="Tahoma"/>
            <family val="2"/>
          </rPr>
          <t xml:space="preserve">De donde se obtiene la información para calcular el indicador
</t>
        </r>
      </text>
    </comment>
    <comment ref="D13" authorId="0">
      <text>
        <r>
          <rPr>
            <b/>
            <sz val="8"/>
            <rFont val="Tahoma"/>
            <family val="2"/>
          </rPr>
          <t>Periodicidad de captura del indicador: diaria, mensual, trimestral. Etc.</t>
        </r>
      </text>
    </comment>
    <comment ref="A16" authorId="0">
      <text>
        <r>
          <rPr>
            <b/>
            <sz val="8"/>
            <rFont val="Tahoma"/>
            <family val="2"/>
          </rPr>
          <t>Función que se aplicará a los datos al agruparlos (Trimestral, Semestral, etc.) para su análisis</t>
        </r>
      </text>
    </comment>
    <comment ref="D16" authorId="0">
      <text>
        <r>
          <rPr>
            <b/>
            <sz val="8"/>
            <rFont val="Tahoma"/>
            <family val="2"/>
          </rPr>
          <t>Corresponde al encargado de realizar la medicion y el analisis del indicador</t>
        </r>
      </text>
    </comment>
  </commentList>
</comments>
</file>

<file path=xl/comments13.xml><?xml version="1.0" encoding="utf-8"?>
<comments xmlns="http://schemas.openxmlformats.org/spreadsheetml/2006/main">
  <authors>
    <author>Ma Fernanda Pinilla </author>
  </authors>
  <commentList>
    <comment ref="A7" authorId="0">
      <text>
        <r>
          <rPr>
            <b/>
            <sz val="8"/>
            <rFont val="Tahoma"/>
            <family val="2"/>
          </rPr>
          <t>Nombre de la perspectiva o proceso a la cual pertenece el indicador</t>
        </r>
      </text>
    </comment>
    <comment ref="A9" authorId="0">
      <text>
        <r>
          <rPr>
            <b/>
            <sz val="8"/>
            <rFont val="Tahoma"/>
            <family val="2"/>
          </rPr>
          <t>Descripción u objetivo del indicador</t>
        </r>
      </text>
    </comment>
    <comment ref="A11" authorId="0">
      <text>
        <r>
          <rPr>
            <b/>
            <sz val="8"/>
            <rFont val="Tahoma"/>
            <family val="2"/>
          </rPr>
          <t>Descripción u objetivo del indicador</t>
        </r>
      </text>
    </comment>
    <comment ref="A13" authorId="0">
      <text>
        <r>
          <rPr>
            <b/>
            <sz val="8"/>
            <rFont val="Tahoma"/>
            <family val="2"/>
          </rPr>
          <t xml:space="preserve">De donde se obtiene la información para calcular el indicador
</t>
        </r>
      </text>
    </comment>
    <comment ref="D13" authorId="0">
      <text>
        <r>
          <rPr>
            <b/>
            <sz val="8"/>
            <rFont val="Tahoma"/>
            <family val="2"/>
          </rPr>
          <t>Periodicidad de captura del indicador: diaria, mensual, trimestral. Etc.</t>
        </r>
      </text>
    </comment>
    <comment ref="A16" authorId="0">
      <text>
        <r>
          <rPr>
            <b/>
            <sz val="8"/>
            <rFont val="Tahoma"/>
            <family val="2"/>
          </rPr>
          <t>Función que se aplicará a los datos al agruparlos (Trimestral, Semestral, etc.) para su análisis</t>
        </r>
      </text>
    </comment>
    <comment ref="D16" authorId="0">
      <text>
        <r>
          <rPr>
            <b/>
            <sz val="8"/>
            <rFont val="Tahoma"/>
            <family val="2"/>
          </rPr>
          <t>Corresponde al encargado de realizar la medicion y el analisis del indicador</t>
        </r>
      </text>
    </comment>
  </commentList>
</comments>
</file>

<file path=xl/comments15.xml><?xml version="1.0" encoding="utf-8"?>
<comments xmlns="http://schemas.openxmlformats.org/spreadsheetml/2006/main">
  <authors>
    <author>Ma Fernanda Pinilla </author>
  </authors>
  <commentList>
    <comment ref="A7" authorId="0">
      <text>
        <r>
          <rPr>
            <b/>
            <sz val="8"/>
            <rFont val="Tahoma"/>
            <family val="2"/>
          </rPr>
          <t>Nombre de la perspectiva o proceso a la cual pertenece el indicador</t>
        </r>
      </text>
    </comment>
    <comment ref="A9" authorId="0">
      <text>
        <r>
          <rPr>
            <b/>
            <sz val="8"/>
            <rFont val="Tahoma"/>
            <family val="2"/>
          </rPr>
          <t>Descripción u objetivo del indicador</t>
        </r>
      </text>
    </comment>
    <comment ref="A11" authorId="0">
      <text>
        <r>
          <rPr>
            <b/>
            <sz val="8"/>
            <rFont val="Tahoma"/>
            <family val="2"/>
          </rPr>
          <t>Descripción u objetivo del indicador</t>
        </r>
      </text>
    </comment>
    <comment ref="A13" authorId="0">
      <text>
        <r>
          <rPr>
            <b/>
            <sz val="8"/>
            <rFont val="Tahoma"/>
            <family val="2"/>
          </rPr>
          <t xml:space="preserve">De donde se obtiene la información para calcular el indicador
</t>
        </r>
      </text>
    </comment>
    <comment ref="D13" authorId="0">
      <text>
        <r>
          <rPr>
            <b/>
            <sz val="8"/>
            <rFont val="Tahoma"/>
            <family val="2"/>
          </rPr>
          <t>Periodicidad de captura del indicador: diaria, mensual, trimestral. Etc.</t>
        </r>
      </text>
    </comment>
    <comment ref="A16" authorId="0">
      <text>
        <r>
          <rPr>
            <b/>
            <sz val="8"/>
            <rFont val="Tahoma"/>
            <family val="2"/>
          </rPr>
          <t>Función que se aplicará a los datos al agruparlos (Trimestral, Semestral, etc.) para su análisis</t>
        </r>
      </text>
    </comment>
    <comment ref="D16" authorId="0">
      <text>
        <r>
          <rPr>
            <b/>
            <sz val="8"/>
            <rFont val="Tahoma"/>
            <family val="2"/>
          </rPr>
          <t>Corresponde al encargado de realizar la medicion y el analisis del indicador</t>
        </r>
      </text>
    </comment>
  </commentList>
</comments>
</file>

<file path=xl/comments2.xml><?xml version="1.0" encoding="utf-8"?>
<comments xmlns="http://schemas.openxmlformats.org/spreadsheetml/2006/main">
  <authors>
    <author>Ma Fernanda Pinilla </author>
  </authors>
  <commentList>
    <comment ref="A7" authorId="0">
      <text>
        <r>
          <rPr>
            <b/>
            <sz val="8"/>
            <rFont val="Tahoma"/>
            <family val="2"/>
          </rPr>
          <t>Nombre de la perspectiva o proceso a la cual pertenece el indicador</t>
        </r>
      </text>
    </comment>
    <comment ref="A9" authorId="0">
      <text>
        <r>
          <rPr>
            <b/>
            <sz val="8"/>
            <rFont val="Tahoma"/>
            <family val="2"/>
          </rPr>
          <t>Descripción u objetivo del indicador</t>
        </r>
      </text>
    </comment>
    <comment ref="A11" authorId="0">
      <text>
        <r>
          <rPr>
            <b/>
            <sz val="8"/>
            <rFont val="Tahoma"/>
            <family val="2"/>
          </rPr>
          <t>Descripción u objetivo del indicador</t>
        </r>
      </text>
    </comment>
    <comment ref="A13" authorId="0">
      <text>
        <r>
          <rPr>
            <b/>
            <sz val="8"/>
            <rFont val="Tahoma"/>
            <family val="2"/>
          </rPr>
          <t xml:space="preserve">De donde se obtiene la información para calcular el indicador
</t>
        </r>
      </text>
    </comment>
    <comment ref="D13" authorId="0">
      <text>
        <r>
          <rPr>
            <b/>
            <sz val="8"/>
            <rFont val="Tahoma"/>
            <family val="2"/>
          </rPr>
          <t>Periodicidad de captura del indicador: diaria, mensual, trimestral. Etc.</t>
        </r>
      </text>
    </comment>
    <comment ref="A16" authorId="0">
      <text>
        <r>
          <rPr>
            <b/>
            <sz val="8"/>
            <rFont val="Tahoma"/>
            <family val="2"/>
          </rPr>
          <t>Función que se aplicará a los datos al agruparlos (Trimestral, Semestral, etc.) para su análisis</t>
        </r>
      </text>
    </comment>
    <comment ref="D16" authorId="0">
      <text>
        <r>
          <rPr>
            <b/>
            <sz val="8"/>
            <rFont val="Tahoma"/>
            <family val="2"/>
          </rPr>
          <t>Corresponde al encargado de realizar la medicion y el analisis del indicador</t>
        </r>
      </text>
    </comment>
  </commentList>
</comments>
</file>

<file path=xl/comments4.xml><?xml version="1.0" encoding="utf-8"?>
<comments xmlns="http://schemas.openxmlformats.org/spreadsheetml/2006/main">
  <authors>
    <author>Ma Fernanda Pinilla </author>
  </authors>
  <commentList>
    <comment ref="A7" authorId="0">
      <text>
        <r>
          <rPr>
            <b/>
            <sz val="8"/>
            <rFont val="Tahoma"/>
            <family val="2"/>
          </rPr>
          <t>Nombre de la perspectiva o proceso a la cual pertenece el indicador</t>
        </r>
      </text>
    </comment>
    <comment ref="A9" authorId="0">
      <text>
        <r>
          <rPr>
            <b/>
            <sz val="8"/>
            <rFont val="Tahoma"/>
            <family val="2"/>
          </rPr>
          <t>Descripción u objetivo del indicador</t>
        </r>
      </text>
    </comment>
    <comment ref="A11" authorId="0">
      <text>
        <r>
          <rPr>
            <b/>
            <sz val="8"/>
            <rFont val="Tahoma"/>
            <family val="2"/>
          </rPr>
          <t>Descripción u objetivo del indicador</t>
        </r>
      </text>
    </comment>
    <comment ref="A13" authorId="0">
      <text>
        <r>
          <rPr>
            <b/>
            <sz val="8"/>
            <rFont val="Tahoma"/>
            <family val="2"/>
          </rPr>
          <t xml:space="preserve">De donde se obtiene la información para calcular el indicador
</t>
        </r>
      </text>
    </comment>
    <comment ref="D13" authorId="0">
      <text>
        <r>
          <rPr>
            <b/>
            <sz val="8"/>
            <rFont val="Tahoma"/>
            <family val="2"/>
          </rPr>
          <t>Periodicidad de captura del indicador: diaria, mensual, trimestral. Etc.</t>
        </r>
      </text>
    </comment>
    <comment ref="A16" authorId="0">
      <text>
        <r>
          <rPr>
            <b/>
            <sz val="8"/>
            <rFont val="Tahoma"/>
            <family val="2"/>
          </rPr>
          <t>Función que se aplicará a los datos al agruparlos (Trimestral, Semestral, etc.) para su análisis</t>
        </r>
      </text>
    </comment>
    <comment ref="D16" authorId="0">
      <text>
        <r>
          <rPr>
            <b/>
            <sz val="8"/>
            <rFont val="Tahoma"/>
            <family val="2"/>
          </rPr>
          <t>Corresponde al encargado de realizar la medicion y el analisis del indicador</t>
        </r>
      </text>
    </comment>
  </commentList>
</comments>
</file>

<file path=xl/comments5.xml><?xml version="1.0" encoding="utf-8"?>
<comments xmlns="http://schemas.openxmlformats.org/spreadsheetml/2006/main">
  <authors>
    <author>Ma Fernanda Pinilla </author>
  </authors>
  <commentList>
    <comment ref="A7" authorId="0">
      <text>
        <r>
          <rPr>
            <b/>
            <sz val="8"/>
            <rFont val="Tahoma"/>
            <family val="2"/>
          </rPr>
          <t>Nombre de la perspectiva o proceso a la cual pertenece el indicador</t>
        </r>
      </text>
    </comment>
    <comment ref="A9" authorId="0">
      <text>
        <r>
          <rPr>
            <b/>
            <sz val="8"/>
            <rFont val="Tahoma"/>
            <family val="2"/>
          </rPr>
          <t>Descripción u objetivo del indicador</t>
        </r>
      </text>
    </comment>
    <comment ref="A11" authorId="0">
      <text>
        <r>
          <rPr>
            <b/>
            <sz val="8"/>
            <rFont val="Tahoma"/>
            <family val="2"/>
          </rPr>
          <t>Descripción u objetivo del indicador</t>
        </r>
      </text>
    </comment>
    <comment ref="A13" authorId="0">
      <text>
        <r>
          <rPr>
            <b/>
            <sz val="8"/>
            <rFont val="Tahoma"/>
            <family val="2"/>
          </rPr>
          <t xml:space="preserve">De donde se obtiene la información para calcular el indicador
</t>
        </r>
      </text>
    </comment>
    <comment ref="D13" authorId="0">
      <text>
        <r>
          <rPr>
            <b/>
            <sz val="8"/>
            <rFont val="Tahoma"/>
            <family val="2"/>
          </rPr>
          <t>Periodicidad de captura del indicador: diaria, mensual, trimestral. Etc.</t>
        </r>
      </text>
    </comment>
    <comment ref="A16" authorId="0">
      <text>
        <r>
          <rPr>
            <b/>
            <sz val="8"/>
            <rFont val="Tahoma"/>
            <family val="2"/>
          </rPr>
          <t>Función que se aplicará a los datos al agruparlos (Trimestral, Semestral, etc.) para su análisis</t>
        </r>
      </text>
    </comment>
    <comment ref="D16" authorId="0">
      <text>
        <r>
          <rPr>
            <b/>
            <sz val="8"/>
            <rFont val="Tahoma"/>
            <family val="2"/>
          </rPr>
          <t>Corresponde al encargado de realizar la medicion y el analisis del indicador</t>
        </r>
      </text>
    </comment>
  </commentList>
</comments>
</file>

<file path=xl/comments7.xml><?xml version="1.0" encoding="utf-8"?>
<comments xmlns="http://schemas.openxmlformats.org/spreadsheetml/2006/main">
  <authors>
    <author>Ma Fernanda Pinilla </author>
  </authors>
  <commentList>
    <comment ref="A7" authorId="0">
      <text>
        <r>
          <rPr>
            <b/>
            <sz val="8"/>
            <rFont val="Tahoma"/>
            <family val="2"/>
          </rPr>
          <t>Nombre de la perspectiva o proceso a la cual pertenece el indicador</t>
        </r>
      </text>
    </comment>
    <comment ref="A9" authorId="0">
      <text>
        <r>
          <rPr>
            <b/>
            <sz val="8"/>
            <rFont val="Tahoma"/>
            <family val="2"/>
          </rPr>
          <t>Descripción u objetivo del indicador</t>
        </r>
      </text>
    </comment>
    <comment ref="A11" authorId="0">
      <text>
        <r>
          <rPr>
            <b/>
            <sz val="8"/>
            <rFont val="Tahoma"/>
            <family val="2"/>
          </rPr>
          <t>Descripción u objetivo del indicador</t>
        </r>
      </text>
    </comment>
    <comment ref="A13" authorId="0">
      <text>
        <r>
          <rPr>
            <b/>
            <sz val="8"/>
            <rFont val="Tahoma"/>
            <family val="2"/>
          </rPr>
          <t xml:space="preserve">De donde se obtiene la información para calcular el indicador
</t>
        </r>
      </text>
    </comment>
    <comment ref="D13" authorId="0">
      <text>
        <r>
          <rPr>
            <b/>
            <sz val="8"/>
            <rFont val="Tahoma"/>
            <family val="2"/>
          </rPr>
          <t>Periodicidad de captura del indicador: diaria, mensual, trimestral. Etc.</t>
        </r>
      </text>
    </comment>
    <comment ref="A16" authorId="0">
      <text>
        <r>
          <rPr>
            <b/>
            <sz val="8"/>
            <rFont val="Tahoma"/>
            <family val="2"/>
          </rPr>
          <t>Función que se aplicará a los datos al agruparlos (Trimestral, Semestral, etc.) para su análisis</t>
        </r>
      </text>
    </comment>
    <comment ref="D16" authorId="0">
      <text>
        <r>
          <rPr>
            <b/>
            <sz val="8"/>
            <rFont val="Tahoma"/>
            <family val="2"/>
          </rPr>
          <t>Corresponde al encargado de realizar la medicion y el analisis del indicador</t>
        </r>
      </text>
    </comment>
  </commentList>
</comments>
</file>

<file path=xl/comments8.xml><?xml version="1.0" encoding="utf-8"?>
<comments xmlns="http://schemas.openxmlformats.org/spreadsheetml/2006/main">
  <authors>
    <author>Ma Fernanda Pinilla </author>
  </authors>
  <commentList>
    <comment ref="A7" authorId="0">
      <text>
        <r>
          <rPr>
            <b/>
            <sz val="8"/>
            <rFont val="Tahoma"/>
            <family val="2"/>
          </rPr>
          <t>Nombre de la perspectiva o proceso a la cual pertenece el indicador</t>
        </r>
      </text>
    </comment>
    <comment ref="A9" authorId="0">
      <text>
        <r>
          <rPr>
            <b/>
            <sz val="8"/>
            <rFont val="Tahoma"/>
            <family val="2"/>
          </rPr>
          <t>Descripción u objetivo del indicador</t>
        </r>
      </text>
    </comment>
    <comment ref="A11" authorId="0">
      <text>
        <r>
          <rPr>
            <b/>
            <sz val="8"/>
            <rFont val="Tahoma"/>
            <family val="2"/>
          </rPr>
          <t>Descripción u objetivo del indicador</t>
        </r>
      </text>
    </comment>
    <comment ref="A13" authorId="0">
      <text>
        <r>
          <rPr>
            <b/>
            <sz val="8"/>
            <rFont val="Tahoma"/>
            <family val="2"/>
          </rPr>
          <t xml:space="preserve">De donde se obtiene la información para calcular el indicador
</t>
        </r>
      </text>
    </comment>
    <comment ref="D13" authorId="0">
      <text>
        <r>
          <rPr>
            <b/>
            <sz val="8"/>
            <rFont val="Tahoma"/>
            <family val="2"/>
          </rPr>
          <t>Periodicidad de captura del indicador: diaria, mensual, trimestral. Etc.</t>
        </r>
      </text>
    </comment>
    <comment ref="A16" authorId="0">
      <text>
        <r>
          <rPr>
            <b/>
            <sz val="8"/>
            <rFont val="Tahoma"/>
            <family val="2"/>
          </rPr>
          <t>Función que se aplicará a los datos al agruparlos (Trimestral, Semestral, etc.) para su análisis</t>
        </r>
      </text>
    </comment>
    <comment ref="D16" authorId="0">
      <text>
        <r>
          <rPr>
            <b/>
            <sz val="8"/>
            <rFont val="Tahoma"/>
            <family val="2"/>
          </rPr>
          <t>Corresponde al encargado de realizar la medicion y el analisis del indicador</t>
        </r>
      </text>
    </comment>
  </commentList>
</comments>
</file>

<file path=xl/sharedStrings.xml><?xml version="1.0" encoding="utf-8"?>
<sst xmlns="http://schemas.openxmlformats.org/spreadsheetml/2006/main" count="1020" uniqueCount="320">
  <si>
    <t xml:space="preserve">   GESTION DEL MEJORAMIENTO</t>
  </si>
  <si>
    <t xml:space="preserve">   CUADRO CONTROL DE INDICADORES</t>
  </si>
  <si>
    <t xml:space="preserve">    CODIGO: GM-FO-15</t>
  </si>
  <si>
    <t>PROCESO</t>
  </si>
  <si>
    <t>OBJETIVOS DE CALIDAD</t>
  </si>
  <si>
    <t>NOMBRE DEL INDICADOR</t>
  </si>
  <si>
    <t>FORMULA</t>
  </si>
  <si>
    <t>INTENSIÓN</t>
  </si>
  <si>
    <t>FRECUENCIA</t>
  </si>
  <si>
    <t>META</t>
  </si>
  <si>
    <t>AÑO 2016</t>
  </si>
  <si>
    <t>RESULTADO PROMEDIO</t>
  </si>
  <si>
    <t>ENE</t>
  </si>
  <si>
    <t>FEB</t>
  </si>
  <si>
    <t>MAR</t>
  </si>
  <si>
    <t>ABR</t>
  </si>
  <si>
    <t>MAY</t>
  </si>
  <si>
    <t>JUN</t>
  </si>
  <si>
    <t>JUL</t>
  </si>
  <si>
    <t>AGO</t>
  </si>
  <si>
    <t>SEP</t>
  </si>
  <si>
    <t>OCT</t>
  </si>
  <si>
    <t>NOV</t>
  </si>
  <si>
    <t>DIC</t>
  </si>
  <si>
    <t>SEGUIMIENTO A INDICADOR</t>
  </si>
  <si>
    <t>Creciente</t>
  </si>
  <si>
    <t>Decreciente</t>
  </si>
  <si>
    <t>Valor fijo</t>
  </si>
  <si>
    <t>GENERALIDADES</t>
  </si>
  <si>
    <t>Nombre</t>
  </si>
  <si>
    <t>Meta</t>
  </si>
  <si>
    <t>tendencia</t>
  </si>
  <si>
    <t>Intención del Indicador</t>
  </si>
  <si>
    <t>Formula de cálculo</t>
  </si>
  <si>
    <t>Fuente de la información</t>
  </si>
  <si>
    <t>Frecuencia de medición</t>
  </si>
  <si>
    <t>Control de acciones de mejora</t>
  </si>
  <si>
    <t>Trimestral</t>
  </si>
  <si>
    <t>Frecuencia de análisis</t>
  </si>
  <si>
    <t>Responsable del proceso</t>
  </si>
  <si>
    <t>SEGUIMIENTO</t>
  </si>
  <si>
    <t>ANALISIS</t>
  </si>
  <si>
    <t>MES</t>
  </si>
  <si>
    <t>Medición</t>
  </si>
  <si>
    <t>Enero</t>
  </si>
  <si>
    <t>Abril</t>
  </si>
  <si>
    <t>Julio</t>
  </si>
  <si>
    <t>Octubre</t>
  </si>
  <si>
    <t>Grafica</t>
  </si>
  <si>
    <t>Análisis</t>
  </si>
  <si>
    <t>DETALLE</t>
  </si>
  <si>
    <t>Acción Correctiva</t>
  </si>
  <si>
    <t xml:space="preserve">Acción Preventiva </t>
  </si>
  <si>
    <t>Enero (Mide: Oct - Nov - Dic)</t>
  </si>
  <si>
    <t>Abril (Mide: Ene - Feb - Mar)</t>
  </si>
  <si>
    <t>Julio (Abr - May - Jun)</t>
  </si>
  <si>
    <t>Octubre (Mide: Jul - Agos - Sept)</t>
  </si>
  <si>
    <t>ACCIÓN</t>
  </si>
  <si>
    <t>programada</t>
  </si>
  <si>
    <t>cerrada</t>
  </si>
  <si>
    <t>xxxxxxxxx</t>
  </si>
  <si>
    <t>TOTALES</t>
  </si>
  <si>
    <t>Directora Escuela de Musica</t>
  </si>
  <si>
    <t>Gestión del mejoramiento</t>
  </si>
  <si>
    <t>Mejorar continuamente el desempeño de los procesos del SGC</t>
  </si>
  <si>
    <t>Efectividad de las acciones de mejora implementadas</t>
  </si>
  <si>
    <t>Medir la efectividad de las acciones de mejora implementadas</t>
  </si>
  <si>
    <t>Numero de acciones de mejora eficaces cerradas en el periodo*100/total de acciones de mejora cerradas en el periodo</t>
  </si>
  <si>
    <t>Correctiva No. 9593 en synergy</t>
  </si>
  <si>
    <t>Correctiva No. 9563 en synergy</t>
  </si>
  <si>
    <t>Correctiva No. 9562 en synergy</t>
  </si>
  <si>
    <t>Correctiva No. 7154 en synergy</t>
  </si>
  <si>
    <t>Enero(Oct-Nov-Dic.2015)</t>
  </si>
  <si>
    <t>Abril (Ene-Feb-Marz. 2016)</t>
  </si>
  <si>
    <t>Julio (Abr-May-Jun. 2016)</t>
  </si>
  <si>
    <t>Octubre (Jul- Ag-Sep.2016)</t>
  </si>
  <si>
    <t>Durante el trimeste Oct-Nov-Diciembre de 2015 no habian registros de acciones de mejora</t>
  </si>
  <si>
    <t>Durante el trimeste Ene-Feb-Marz de 2016 no habian registros de acciones de mejora</t>
  </si>
  <si>
    <t>Durante el trimeste Abr-May-Jun de 2016 no habian registros de acciones de mejora</t>
  </si>
  <si>
    <t>Enero (Oct-Nov-Dic.2016)</t>
  </si>
  <si>
    <t>Abril (En-Feb-Mar.2017)</t>
  </si>
  <si>
    <t>Julio (Abr-May-Jun.2017)</t>
  </si>
  <si>
    <t>Octubre (Jul-Ag-Sept.2017)</t>
  </si>
  <si>
    <t>Las acciones que se cerraron fueron eficaces, pero habian cuatro acciones correctivas mas(9555, 9592, 9594, 8452, 9412, 9414) programadas para cerrar en este periodo las cuales no fueron cerradas</t>
  </si>
  <si>
    <t>Enero (Mide: Oct - Nov - Dic. 2016)</t>
  </si>
  <si>
    <t>Correctiva No. 9531 en synergy</t>
  </si>
  <si>
    <t>Correctiva No. 9565 en synergy</t>
  </si>
  <si>
    <t>Correctiva No. 9566 en synergy</t>
  </si>
  <si>
    <t>Correctiva No. 8846 en synergy</t>
  </si>
  <si>
    <t>Correctiva No. 8847 en synergy</t>
  </si>
  <si>
    <t>Correctiva No. 8848 en synergy</t>
  </si>
  <si>
    <t>Correctiva No. 23207 en synergy</t>
  </si>
  <si>
    <t>Correctiva No. 23209 en synergy</t>
  </si>
  <si>
    <t>Correctiva No. 9595 en synergy</t>
  </si>
  <si>
    <t>Correctiva No. 9592 en synergy *</t>
  </si>
  <si>
    <t>Correctiva No. 9555 en synergy*</t>
  </si>
  <si>
    <t>Correctiva No. 9594 en synergy*</t>
  </si>
  <si>
    <t>Correctiva No. 8452 en synergy*</t>
  </si>
  <si>
    <t>Las acciones que se cerraron fueron eficaces, pero habian doce acciones correctivas mas (9008,10720, 9040, 9032, 9029, 9005, 10706, 9591, 9602, 9603, 9498, 8732) programadas para cerrar en este periodo las cuales no fueron cerradas</t>
  </si>
  <si>
    <t>Correctiva No. 25336 en synergy</t>
  </si>
  <si>
    <t>Correctiva No. 25337 en synergy</t>
  </si>
  <si>
    <t>Correctiva No. 8732 en synergy</t>
  </si>
  <si>
    <t>Correctiva No. 9008 en synergy</t>
  </si>
  <si>
    <t>Correctiva No. 9029 en synergy</t>
  </si>
  <si>
    <t>Correctiva No. 9032 en synergy</t>
  </si>
  <si>
    <t>Correctiva No. 9040 en synergy</t>
  </si>
  <si>
    <t>Correctiva No. 9412 en synergy</t>
  </si>
  <si>
    <t>Correctiva No. 9414 en synergy</t>
  </si>
  <si>
    <t>Correctiva No. 9498 en synergy</t>
  </si>
  <si>
    <t>Correctiva No. 9602 en synergy</t>
  </si>
  <si>
    <t>Correctiva No. 9603 en synergy</t>
  </si>
  <si>
    <t>Correctiva No. 10706 en synergy</t>
  </si>
  <si>
    <t>Correctiva No. 10720 en synergy</t>
  </si>
  <si>
    <t xml:space="preserve">Se cerraron 14 acciones (12 correctivas, 1 preventiva y 1 de mejora). Doce de ellas se debian haber cerrado en el 2016 </t>
  </si>
  <si>
    <t>AÑO 2017</t>
  </si>
  <si>
    <t>Mejora No. 37898 en synergy</t>
  </si>
  <si>
    <t>Se cerro 1 accion de mejora (37898), como eficaz. 
En el trimestre Abril a Junio se debieron haber cerrado 6 requisiciones mas: 37628, 37665, 37722, 37866, 40412, 45318</t>
  </si>
  <si>
    <t>Enero (Mide: Oct - Nov - Dic. )</t>
  </si>
  <si>
    <t>Enero (Oct-Nov-Dic.2017)</t>
  </si>
  <si>
    <t>Abril (En-Feb-Mar.2018)</t>
  </si>
  <si>
    <t>Julio (Abr-May-Jun.2018)</t>
  </si>
  <si>
    <t>Octubre (Jul-Ag-Sept.2018)</t>
  </si>
  <si>
    <t>Correctiva No. 59456 en synergy</t>
  </si>
  <si>
    <t>Correctiva No. 58761 en synergy*</t>
  </si>
  <si>
    <t>Correctiva No. 45350 en synergy</t>
  </si>
  <si>
    <t>CERRADA</t>
  </si>
  <si>
    <t>EFICAZ</t>
  </si>
  <si>
    <t>Las acciones que se cerraron fueron eficaces,  (59456,58761, 45350).</t>
  </si>
  <si>
    <t>Cumplimiento Actividades del Proceso</t>
  </si>
  <si>
    <t xml:space="preserve">Medir el cumplimiento de la planeación de las actividades de Gestion del Mejoramiento </t>
  </si>
  <si>
    <t>Numero de acciones ejecutadas en el periodo*100/total de acciones propuestas en el cronograma para el periodo</t>
  </si>
  <si>
    <t>Cronograma de actividades del proceso</t>
  </si>
  <si>
    <t>Elaboración del plan de trabajo 2018</t>
  </si>
  <si>
    <t>Seguimiento a la medición de indicadores y carga en SYNERGY</t>
  </si>
  <si>
    <t>Seguimiento a no conformidades de auditoria interna y externa</t>
  </si>
  <si>
    <t>Apoyo a todo el personal en relación con inquietudes en la ejecución de los procesos del sistema de gestión de calidad</t>
  </si>
  <si>
    <t>Cierre de la No conformidad No.3 ICONTEC (Gestion administrativa, Juridica Y Talento Humano)</t>
  </si>
  <si>
    <t>Cierre de la No conformidad No.2 de  ICONTEC (Gestion de Mejoramiento)</t>
  </si>
  <si>
    <t>Cierre de la No conformidad No.1 ICONTEC (Gestion Jadministrativa, Juridica Y Talento Humano)</t>
  </si>
  <si>
    <t>Seguimiento al registro de productos no conformes</t>
  </si>
  <si>
    <t>Seguimiento a la Matriz de riesgos</t>
  </si>
  <si>
    <t>Apoyo a los auditores internos en la elaboración de las listas de verificación</t>
  </si>
  <si>
    <t>Auditorias internas</t>
  </si>
  <si>
    <t>Apoyo a los auditores internos en la elaboración de los informes de auditoria</t>
  </si>
  <si>
    <t>Entrega de los informes de auditoria por parte de los auditores</t>
  </si>
  <si>
    <t>Apoyo a los a los lideres de procesos para la elaboración de los informes para la revision de la Alta Dirección</t>
  </si>
  <si>
    <t>Entrega de Informes para la revision por la Alta Dirección</t>
  </si>
  <si>
    <t>Revisión por la Alta Dirección</t>
  </si>
  <si>
    <t>Apoyo a los lideres de proceso en la documentación de las acciones de mejora resultantes de la auditoria interna</t>
  </si>
  <si>
    <t>Auditoria de seguimiento por parte del ICONTEC</t>
  </si>
  <si>
    <t>Construcción de planes de mejoramiento resultado de la auditoría externa</t>
  </si>
  <si>
    <t>Revision general del Sistema de Gestion de la Calidad</t>
  </si>
  <si>
    <t>Semestral</t>
  </si>
  <si>
    <t xml:space="preserve">Actividades a ejecutar en el semestre </t>
  </si>
  <si>
    <t>Actividades cumplidas</t>
  </si>
  <si>
    <t>JULIO 2018 ( Ene-Feb-Mar-Abril-May-Jun)</t>
  </si>
  <si>
    <t>ENERO 2019 ( Jul-Ago-Sep- Oct- Nov- Dic. 2018)</t>
  </si>
  <si>
    <t>TOTAL ACTIVIDADES PROGRAMADAS</t>
  </si>
  <si>
    <t>TOTAL ACTIVIDADES EJECUTADAS</t>
  </si>
  <si>
    <t>Julio (Enero-Junio 2018)</t>
  </si>
  <si>
    <t>Enero (Julio-Diciembre 2018)</t>
  </si>
  <si>
    <t>Correctiva No. 60581 en synergy</t>
  </si>
  <si>
    <t>TOTAL</t>
  </si>
  <si>
    <t>Las acciones que se cerraron fueron eficaces,  (60581).</t>
  </si>
  <si>
    <t>x</t>
  </si>
  <si>
    <t>Se cumplipo la meta, sin embargo las acciones que no fue posible ejecutar todas tienen relacion con el cierre de acciones correctivas resultado de auditorias, aunque se han realizados seguimientos y se han enviado correos a los lideres de los procesos solicitando el cumplimiento de las acciones propuestas, estos no han cumplido con las fechas programadas.</t>
  </si>
  <si>
    <t>AÑO 2018</t>
  </si>
  <si>
    <t xml:space="preserve">Durante el periodo de julio, agosto y septiembre no se cerro ninguna accion. </t>
  </si>
  <si>
    <t xml:space="preserve">Durante el periodo de enerero, febrero y marzo no se cerro ninguna accione. </t>
  </si>
  <si>
    <t>Julio (Enero-Junio 2019)</t>
  </si>
  <si>
    <t>Enero (oct-nov-dic 2018)</t>
  </si>
  <si>
    <t>Abril (ene-feb-mar 2019)</t>
  </si>
  <si>
    <t>Julio (abr-may-jun 2019)</t>
  </si>
  <si>
    <t>Octubre (jul-ago-sep 2019)</t>
  </si>
  <si>
    <t>JULIO 2019 ( Ene-Feb-Mar-Abril-May-Jun. 2019)</t>
  </si>
  <si>
    <t>X</t>
  </si>
  <si>
    <t xml:space="preserve">En el periodo 2018 B de Julio a Diciembre, el procesos de Gesrion del Mejoramiento desarrollo y ejecuto cada una de las actividades contempladas en el cronograma de actividades del procesos, aprobada en el comite MECI y Calidad, cumpliendo a cabalidad con el control, asesoramiento y seguiento del Sistema de Gestion institucional. </t>
  </si>
  <si>
    <t>Mejora No. 93421 en synergy</t>
  </si>
  <si>
    <t>Mejora No. 93248 en synergy</t>
  </si>
  <si>
    <t>Mejora No. 85783 en synergy</t>
  </si>
  <si>
    <t>Mejora No.85779 en synergy</t>
  </si>
  <si>
    <t>Correctiva No. 78752 en synergy</t>
  </si>
  <si>
    <t>Correctiva No. 78750 en synergy</t>
  </si>
  <si>
    <t>Correctiva No. 74559 en synergy</t>
  </si>
  <si>
    <t xml:space="preserve">Las acciones que se cerraron fueron eficaces,  (93421,93248,85783,85779,78752,78750,74559). Cabe resaltar que la mayoria se cerraron despues de la fecha final. </t>
  </si>
  <si>
    <t>Elaboración del programa de auditoría</t>
  </si>
  <si>
    <t>Seguimiento al cierre de acciones de mejora producto de no conformidades de auditoria interna, externa, seguimientos a procesos y resultados de la evaluacion institucional</t>
  </si>
  <si>
    <t>Cargar el plan de auditoria en SYNERGY</t>
  </si>
  <si>
    <t>Revisión de los indicadores de gestión de los procesos</t>
  </si>
  <si>
    <t xml:space="preserve">Durante el periodo de enerero, febrero y marzo no se cerro ninguna accion. </t>
  </si>
  <si>
    <t>Mejora No. 85786 en synergy</t>
  </si>
  <si>
    <t>Mejora No. 86949 en synergy</t>
  </si>
  <si>
    <t>Mejora No. 91045 en synergy</t>
  </si>
  <si>
    <t>Correctiva No. 91864 en synergy</t>
  </si>
  <si>
    <t>Correctiva No. 92173 en synergy</t>
  </si>
  <si>
    <t>Correctiva No. 95325 en synergy</t>
  </si>
  <si>
    <t>Mejora No. 60584 en synergy</t>
  </si>
  <si>
    <t xml:space="preserve">Las acciones que se cerraron fueron eficaces,  (85786, 86949, 91045, 91864, 92173, 95325, 60584). Cabe resaltar que la mayoria se cerraron despues de la fecha final. </t>
  </si>
  <si>
    <t xml:space="preserve">En el periodo 2019 A de Enero a Junio, el procesos de Gestion del Mejoramiento desarrollo y ejecuto cada una de las actividades contempladas en el cronograma de actividades del procesos, aprobada en el comite MECI y Calidad, cumpliendo a cabalidad con el control, asesoramiento y seguiento del Sistema de Gestion institucional. </t>
  </si>
  <si>
    <t>Correctiva No. 94032 en synergy</t>
  </si>
  <si>
    <t>Correctiva No. 93821 en synergy</t>
  </si>
  <si>
    <t>Correctiva No. 92572 en synergy</t>
  </si>
  <si>
    <t>Correctiva No. 86946 en synergy</t>
  </si>
  <si>
    <t xml:space="preserve">Las acciones que se cerraron fueron eficaces,  (94032, 93821, 92572, 86946). Cabe resaltar que la mayoria se cerraron despues de la fecha final. </t>
  </si>
  <si>
    <t>Enero (Oct-Nov-Dic.2019)</t>
  </si>
  <si>
    <t>Abril (En-Feb-Mar.2020)</t>
  </si>
  <si>
    <t>Julio (Abr-May-Jun.2020)</t>
  </si>
  <si>
    <t>Octubre (Jul-Ag-Sept.2020)</t>
  </si>
  <si>
    <t>Enero (oct-nov-dic 2019)</t>
  </si>
  <si>
    <t>Abril (ene-feb-mar 2020)</t>
  </si>
  <si>
    <t>Julio (abr-may-jun 2020)</t>
  </si>
  <si>
    <t>Octubre (jul-ago-sep 2020)</t>
  </si>
  <si>
    <t>ENERO 2020 ( Jul-Ago-Sep- Oct- Nov- Dic. 2019)</t>
  </si>
  <si>
    <t>JULIO 2020 ( Ene-Feb-Mar-Abril-May-Jun. 2020)</t>
  </si>
  <si>
    <t>Julio (Ene-Jun.2020)</t>
  </si>
  <si>
    <t>Enero (Jul-Dic.2019)</t>
  </si>
  <si>
    <t>Correctiva No. 128286 en synergy</t>
  </si>
  <si>
    <t>Coordinadora de Registro y Control Académico</t>
  </si>
  <si>
    <t>Cierre de la No conformidad No.1 ICONTEC (Planeación y direccionamiento estrategico)</t>
  </si>
  <si>
    <t>Cierre de la No conformidad No.2 ICONTEC (Gestion Jadministrativa, Juridica Y Talento Humano)</t>
  </si>
  <si>
    <t>Seguimiento a la entrega de los informes de auditoria por parte de los auditores</t>
  </si>
  <si>
    <t>Se cumplieron todas las actividades programadas para el periodo</t>
  </si>
  <si>
    <t>AÑO 2020</t>
  </si>
  <si>
    <t>Correctiva No. 93824 en synergy</t>
  </si>
  <si>
    <t>Correctiva No. 122459 en synergy</t>
  </si>
  <si>
    <t>Correctiva No. 127663 en synergy</t>
  </si>
  <si>
    <t>Correctiva No. 127669 en synergy</t>
  </si>
  <si>
    <t>Correctiva No. 130910 en synergy</t>
  </si>
  <si>
    <t>Mejora No. 131028 en synergy</t>
  </si>
  <si>
    <t>En el periodo se cerraron 5 acciones correctivas y 1 de mejora, todas fueron cerradas eficazmente. Todas las acciones se encontraban vencidas en el plazo de cierre</t>
  </si>
  <si>
    <t>Mejora No. 91809 en synergy</t>
  </si>
  <si>
    <t>Correctiva No. 93827 en synergy</t>
  </si>
  <si>
    <t>Correctiva No. 101224 en synergy</t>
  </si>
  <si>
    <t>Mejora No. 108281 en synergy</t>
  </si>
  <si>
    <t>Correctiva No. 101235 en synergy</t>
  </si>
  <si>
    <t>Mejora No. 112369 en synergy</t>
  </si>
  <si>
    <t>En el periodo se cerraron 4 acciones correctivas y 3 de mejora, todas fueron cerradas eficazmente. De las 7 acciones cerradas la unica cerrada oportumanente fue la acción correctiva (requ. 93827)</t>
  </si>
  <si>
    <t>Correctiva No. 122484 en synergy</t>
  </si>
  <si>
    <t>Correctiva No. 40405 en synergy</t>
  </si>
  <si>
    <t>En el periodo se cerraron 2 acciones correctivas, una fue cerrada eficaz y la otra no.  La acción que fue cerrada como no eficaz no se pudo ejecutar porque en el presupuesto para el año no se incluyeron rubros que permitieran la ejecución de las acciones propuestas. Es necesario continuar trabajando para que los lideres de proceso asuman con mayor responsabilidad las responsabilidades que tienen que ver con el sistema de gestión de la calidad.</t>
  </si>
  <si>
    <t>Elaboración del plan de trabajo 2020</t>
  </si>
  <si>
    <t xml:space="preserve">Capacitación sobre Auditorias Internas </t>
  </si>
  <si>
    <t>Capacitación de Indicadores de Gestión</t>
  </si>
  <si>
    <t>Cargar el programa de auditorias en SYNERGY</t>
  </si>
  <si>
    <t>Aprobado por comité MECI</t>
  </si>
  <si>
    <t>ENERO 2020 ( Jul a Dic. 2019)</t>
  </si>
  <si>
    <t xml:space="preserve">JULIO 2020 (Enero a Junio de 2020) </t>
  </si>
  <si>
    <t>No se cumplio la meta, las actividades programadas para el semestre A2020 no se realizaron en las fechas programadas debido a la emergencia sanitaria, muchas de las actividades se postergaron para el semestre B cuando se reanudo el trabajo presencial</t>
  </si>
  <si>
    <t>Mejora 120.308 en synergy</t>
  </si>
  <si>
    <t>Correctiva No. 122.418 en synergy</t>
  </si>
  <si>
    <t>Correctiva No.122.427 en synergy</t>
  </si>
  <si>
    <t>Correctiva No.122.470 en synergy</t>
  </si>
  <si>
    <t>Correctiva No.122.499 en synergy</t>
  </si>
  <si>
    <t>Correctiva No.127665 en synergy</t>
  </si>
  <si>
    <t>Correctiva No.127668 en synergy</t>
  </si>
  <si>
    <t>Correctiva No.127670 en synergy</t>
  </si>
  <si>
    <t>Correctiva No.128283 en synergy</t>
  </si>
  <si>
    <t>Correctiva No.128285 en synergy</t>
  </si>
  <si>
    <t>Correctiva No.127657 en synergy</t>
  </si>
  <si>
    <t>Correctiva No.130913 en synergy</t>
  </si>
  <si>
    <t>Correctiva No.139858 en synergy</t>
  </si>
  <si>
    <t>Correctiva No.139855 en synergy</t>
  </si>
  <si>
    <t>Correctiva No.157846 en synergy</t>
  </si>
  <si>
    <t>Correctiva No.139857 en synergy</t>
  </si>
  <si>
    <t>Correctiva No.127.656 en synergy</t>
  </si>
  <si>
    <t>Por Auditoria Externa</t>
  </si>
  <si>
    <t>En el trimestre se cerraron 16 acciones correctivas y 1 acción de mejora. 3 acciones correctivas correspondian a la Auditoria Externa y las demas a Auditorias Internas. Todas fueron cerradas eficaces.</t>
  </si>
  <si>
    <t>Cumplimiento en el cierre de acciones de mejora implementadas</t>
  </si>
  <si>
    <t>Abril (En-Feb-Mar.2021)</t>
  </si>
  <si>
    <t>Enero (oct-nov-dic 2020)</t>
  </si>
  <si>
    <t>Abril (ene-feb-mar 2021)</t>
  </si>
  <si>
    <t>Julio (abr-may-jun 2021)</t>
  </si>
  <si>
    <t>Octubre (jul-ago-sep 2021)</t>
  </si>
  <si>
    <t>Enero (Oct-Nov-Dic.2020)</t>
  </si>
  <si>
    <t>Julio (Abr-May-Jun.2021)</t>
  </si>
  <si>
    <t>Octubre (Jul-Ag-Sept.2021)</t>
  </si>
  <si>
    <t>00.162.239</t>
  </si>
  <si>
    <t>00.161.494</t>
  </si>
  <si>
    <t>00.161.491</t>
  </si>
  <si>
    <t>00.161.485</t>
  </si>
  <si>
    <t>00.161.484</t>
  </si>
  <si>
    <t>00.161.483</t>
  </si>
  <si>
    <t>00.161.482</t>
  </si>
  <si>
    <t>00.161.207</t>
  </si>
  <si>
    <t>00.161.200</t>
  </si>
  <si>
    <t>00.161.199</t>
  </si>
  <si>
    <t>00.158.831</t>
  </si>
  <si>
    <t>00.158.829</t>
  </si>
  <si>
    <t>00.158.828</t>
  </si>
  <si>
    <t>00.158.827</t>
  </si>
  <si>
    <t>00.158.826</t>
  </si>
  <si>
    <t>00.158.688</t>
  </si>
  <si>
    <t>00.158.687</t>
  </si>
  <si>
    <t>00.158.644</t>
  </si>
  <si>
    <t>00.158.587</t>
  </si>
  <si>
    <t>00.158.078</t>
  </si>
  <si>
    <t>00.158.076</t>
  </si>
  <si>
    <t>00.157.697</t>
  </si>
  <si>
    <t>00.157.653</t>
  </si>
  <si>
    <t>00.127.665</t>
  </si>
  <si>
    <t>Numero de acciones de mejora cerradas a tiempo en el periodo*100/total de acciones de mejora cerradas en el periodo</t>
  </si>
  <si>
    <t>cerradas a tiempo</t>
  </si>
  <si>
    <t>por cerrar</t>
  </si>
  <si>
    <t>00.166.544</t>
  </si>
  <si>
    <t>00.162.129</t>
  </si>
  <si>
    <t>00.161.493</t>
  </si>
  <si>
    <t>00.161.206</t>
  </si>
  <si>
    <t>00.161.118</t>
  </si>
  <si>
    <t>00.158.686</t>
  </si>
  <si>
    <t>00.158.682</t>
  </si>
  <si>
    <t>00.157.714</t>
  </si>
  <si>
    <t>00.157.562</t>
  </si>
  <si>
    <t>Medir el cumplimiento en el cierre de las acciones de mejora implementadas</t>
  </si>
  <si>
    <t xml:space="preserve">No se cumplio el indicador. </t>
  </si>
  <si>
    <t>No se cumplio el indicador. 
El proceso Gestion del Mejoramiento hace seguimiento al cierre de las acciones por medio de correos electronicos y aun asi no se cumple</t>
  </si>
  <si>
    <t xml:space="preserve">No se cumplio el indicador
Se tienen muchas acciones sin cerrar fuera de tiempo y  se han tomado muchas acciones para buscar que se realicen los cierres pero no ha sido posible y por esta razón se informó a control interno para que desde sus funciones tome acciones en búsqueda del cumplimiento de las obligaciones de los funcionarios.
</t>
  </si>
  <si>
    <t>00.184.160</t>
  </si>
  <si>
    <t>No se cumplio el indicador
No se cierran a tiempo las acciones de mejora, se informo a control interno</t>
  </si>
  <si>
    <t xml:space="preserve">    VERSION: 02</t>
  </si>
  <si>
    <t xml:space="preserve">    FECHA: 21/01/2022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</si>
</sst>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9">
    <font>
      <sz val="11"/>
      <color theme="1"/>
      <name val="Calibri"/>
      <family val="2"/>
      <scheme val="minor"/>
    </font>
    <font>
      <sz val="10"/>
      <name val="Arial"/>
      <family val="2"/>
    </font>
    <font>
      <b/>
      <sz val="10"/>
      <name val="Gotham Light"/>
      <family val="2"/>
    </font>
    <font>
      <sz val="10"/>
      <name val="Gotham Light"/>
      <family val="2"/>
    </font>
    <font>
      <b/>
      <sz val="10"/>
      <color theme="0"/>
      <name val="Gotham Light"/>
      <family val="2"/>
    </font>
    <font>
      <b/>
      <sz val="8"/>
      <name val="Tahoma"/>
      <family val="2"/>
    </font>
    <font>
      <u val="single"/>
      <sz val="13"/>
      <color indexed="12"/>
      <name val="Arial"/>
      <family val="2"/>
    </font>
    <font>
      <sz val="10"/>
      <color theme="1"/>
      <name val="Calibri"/>
      <family val="2"/>
      <scheme val="minor"/>
    </font>
    <font>
      <i/>
      <sz val="10"/>
      <name val="Gotham Light"/>
      <family val="2"/>
    </font>
    <font>
      <sz val="10"/>
      <color theme="6" tint="-0.4999699890613556"/>
      <name val="Gotham Light"/>
      <family val="2"/>
    </font>
    <font>
      <sz val="10"/>
      <color theme="1"/>
      <name val="Gotham Light"/>
      <family val="2"/>
    </font>
    <font>
      <u val="single"/>
      <sz val="10"/>
      <color indexed="12"/>
      <name val="Gotham Light"/>
      <family val="2"/>
    </font>
    <font>
      <sz val="11"/>
      <name val="Gotham Light"/>
      <family val="2"/>
    </font>
    <font>
      <b/>
      <sz val="11"/>
      <name val="Gotham Light"/>
      <family val="2"/>
    </font>
    <font>
      <b/>
      <sz val="11"/>
      <color theme="0"/>
      <name val="Gotham Light"/>
      <family val="2"/>
    </font>
    <font>
      <sz val="11"/>
      <color rgb="FFFF0000"/>
      <name val="Gotham Light"/>
      <family val="2"/>
    </font>
    <font>
      <sz val="11"/>
      <color theme="1"/>
      <name val="Gotham Light"/>
      <family val="2"/>
    </font>
    <font>
      <u val="single"/>
      <sz val="11"/>
      <color indexed="12"/>
      <name val="Gotham Light"/>
      <family val="2"/>
    </font>
    <font>
      <sz val="11"/>
      <color indexed="12"/>
      <name val="Gotham Light"/>
      <family val="2"/>
    </font>
    <font>
      <i/>
      <sz val="8"/>
      <name val="Eras Demi ITC"/>
      <family val="2"/>
    </font>
    <font>
      <sz val="10"/>
      <color rgb="FFFF0000"/>
      <name val="Gotham Light"/>
      <family val="2"/>
    </font>
    <font>
      <sz val="10"/>
      <name val="Eras Demi ITC"/>
      <family val="2"/>
    </font>
    <font>
      <b/>
      <sz val="10"/>
      <color rgb="FFFF0000"/>
      <name val="Gotham Light"/>
      <family val="2"/>
    </font>
    <font>
      <i/>
      <sz val="8"/>
      <name val="Gotham"/>
      <family val="2"/>
    </font>
    <font>
      <sz val="10"/>
      <name val="Gotham"/>
      <family val="2"/>
    </font>
    <font>
      <i/>
      <sz val="11"/>
      <name val="Gotham HTF Book"/>
      <family val="2"/>
    </font>
    <font>
      <sz val="12"/>
      <color theme="1"/>
      <name val="Arial"/>
      <family val="2"/>
    </font>
    <font>
      <sz val="8"/>
      <color theme="1"/>
      <name val="Arial"/>
      <family val="2"/>
    </font>
    <font>
      <sz val="8"/>
      <color rgb="FFFF0000"/>
      <name val="Arial"/>
      <family val="2"/>
    </font>
    <font>
      <b/>
      <sz val="10"/>
      <color theme="1"/>
      <name val="Roboto Light"/>
      <family val="2"/>
    </font>
    <font>
      <sz val="11"/>
      <name val="Roboto Light"/>
      <family val="2"/>
    </font>
    <font>
      <sz val="11"/>
      <color theme="1"/>
      <name val="Roboto Light"/>
      <family val="2"/>
    </font>
    <font>
      <sz val="10"/>
      <color theme="1"/>
      <name val="Roboto Light"/>
      <family val="2"/>
    </font>
    <font>
      <sz val="10"/>
      <color rgb="FF000000"/>
      <name val="Calibri"/>
      <family val="2"/>
    </font>
    <font>
      <sz val="9"/>
      <color rgb="FF000000"/>
      <name val="Calibri"/>
      <family val="2"/>
    </font>
    <font>
      <b/>
      <sz val="12"/>
      <color theme="0"/>
      <name val="Calibri"/>
      <family val="2"/>
    </font>
    <font>
      <sz val="7"/>
      <color theme="1"/>
      <name val="Roboto"/>
      <family val="2"/>
    </font>
    <font>
      <b/>
      <sz val="8"/>
      <name val="Calibri"/>
      <family val="2"/>
    </font>
    <font>
      <sz val="11"/>
      <color theme="0"/>
      <name val="Calibri"/>
      <family val="2"/>
      <scheme val="minor"/>
    </font>
  </fonts>
  <fills count="16">
    <fill>
      <patternFill/>
    </fill>
    <fill>
      <patternFill patternType="gray125"/>
    </fill>
    <fill>
      <patternFill patternType="solid">
        <fgColor theme="3" tint="0.7999799847602844"/>
        <bgColor indexed="64"/>
      </patternFill>
    </fill>
    <fill>
      <patternFill patternType="solid">
        <fgColor theme="2" tint="-0.09996999800205231"/>
        <bgColor indexed="64"/>
      </patternFill>
    </fill>
    <fill>
      <patternFill patternType="solid">
        <fgColor theme="0"/>
        <bgColor indexed="64"/>
      </patternFill>
    </fill>
    <fill>
      <patternFill patternType="solid">
        <fgColor theme="6" tint="0.5999900102615356"/>
        <bgColor indexed="64"/>
      </patternFill>
    </fill>
    <fill>
      <patternFill patternType="solid">
        <fgColor theme="6" tint="-0.24997000396251678"/>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6" tint="0.7999799847602844"/>
        <bgColor indexed="64"/>
      </patternFill>
    </fill>
    <fill>
      <patternFill patternType="solid">
        <fgColor rgb="FF92D050"/>
        <bgColor indexed="64"/>
      </patternFill>
    </fill>
    <fill>
      <patternFill patternType="solid">
        <fgColor theme="5" tint="0.7999799847602844"/>
        <bgColor indexed="64"/>
      </patternFill>
    </fill>
    <fill>
      <patternFill patternType="solid">
        <fgColor rgb="FFFFFFFF"/>
        <bgColor indexed="64"/>
      </patternFill>
    </fill>
    <fill>
      <patternFill patternType="solid">
        <fgColor theme="0"/>
        <bgColor indexed="64"/>
      </patternFill>
    </fill>
    <fill>
      <patternFill patternType="solid">
        <fgColor indexed="18"/>
        <bgColor indexed="64"/>
      </patternFill>
    </fill>
  </fills>
  <borders count="11">
    <border>
      <left/>
      <right/>
      <top/>
      <bottom/>
      <diagonal/>
    </border>
    <border>
      <left style="thin"/>
      <right style="thin"/>
      <top style="thin"/>
      <bottom style="thin"/>
    </border>
    <border>
      <left style="thin"/>
      <right/>
      <top/>
      <bottom style="thin"/>
    </border>
    <border>
      <left style="thin"/>
      <right/>
      <top style="thin"/>
      <bottom style="thin"/>
    </border>
    <border>
      <left style="thin"/>
      <right/>
      <top style="thin"/>
      <bottom/>
    </border>
    <border>
      <left style="thin"/>
      <right style="thin"/>
      <top style="thin"/>
      <bottom/>
    </border>
    <border>
      <left style="medium">
        <color rgb="FFFFFFFF"/>
      </left>
      <right/>
      <top/>
      <bottom/>
    </border>
    <border>
      <left style="thin">
        <color rgb="FF000000"/>
      </left>
      <right/>
      <top/>
      <bottom/>
    </border>
    <border>
      <left style="thin">
        <color rgb="FF000000"/>
      </left>
      <right/>
      <top/>
      <bottom style="thin">
        <color rgb="FF000000"/>
      </bottom>
    </border>
    <border>
      <left style="thin"/>
      <right style="thin"/>
      <top/>
      <bottom style="thin"/>
    </border>
    <border>
      <left/>
      <right/>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6" fillId="0" borderId="0" applyNumberFormat="0" applyFill="0" applyBorder="0">
      <alignment/>
      <protection locked="0"/>
    </xf>
    <xf numFmtId="0" fontId="0" fillId="0" borderId="0">
      <alignment/>
      <protection/>
    </xf>
  </cellStyleXfs>
  <cellXfs count="165">
    <xf numFmtId="0" fontId="0" fillId="0" borderId="0" xfId="0"/>
    <xf numFmtId="0" fontId="7" fillId="0" borderId="0" xfId="0" applyFont="1"/>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9" fontId="3" fillId="3" borderId="1" xfId="0" applyNumberFormat="1" applyFont="1" applyFill="1" applyBorder="1" applyAlignment="1">
      <alignment horizontal="center" vertical="center"/>
    </xf>
    <xf numFmtId="0" fontId="3" fillId="4" borderId="1" xfId="0" applyFont="1" applyFill="1" applyBorder="1" applyAlignment="1">
      <alignment horizontal="center" vertical="center" wrapText="1"/>
    </xf>
    <xf numFmtId="165" fontId="3" fillId="4" borderId="1" xfId="0" applyNumberFormat="1" applyFont="1" applyFill="1" applyBorder="1" applyAlignment="1">
      <alignment horizontal="center" vertical="center" wrapText="1"/>
    </xf>
    <xf numFmtId="2" fontId="9" fillId="0" borderId="1" xfId="0" applyNumberFormat="1" applyFont="1" applyFill="1" applyBorder="1" applyAlignment="1">
      <alignment horizontal="center" vertical="center"/>
    </xf>
    <xf numFmtId="0" fontId="2"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10" fillId="0" borderId="0" xfId="0" applyFont="1"/>
    <xf numFmtId="0" fontId="11" fillId="0" borderId="1" xfId="22" applyFont="1" applyFill="1" applyBorder="1" applyAlignment="1" applyProtection="1">
      <alignment horizontal="center" vertical="center" wrapText="1"/>
      <protection/>
    </xf>
    <xf numFmtId="0" fontId="12" fillId="7" borderId="0" xfId="21" applyFont="1" applyFill="1" applyBorder="1">
      <alignment/>
      <protection/>
    </xf>
    <xf numFmtId="0" fontId="12" fillId="0" borderId="0" xfId="21" applyFont="1">
      <alignment/>
      <protection/>
    </xf>
    <xf numFmtId="2" fontId="12" fillId="0" borderId="0" xfId="21" applyNumberFormat="1" applyFont="1" applyAlignment="1">
      <alignment horizontal="center"/>
      <protection/>
    </xf>
    <xf numFmtId="0" fontId="12" fillId="0" borderId="0" xfId="21" applyFont="1" applyFill="1">
      <alignment/>
      <protection/>
    </xf>
    <xf numFmtId="2" fontId="12" fillId="0" borderId="0" xfId="21" applyNumberFormat="1" applyFont="1" applyFill="1" applyAlignment="1">
      <alignment horizontal="center"/>
      <protection/>
    </xf>
    <xf numFmtId="0" fontId="13" fillId="8" borderId="1" xfId="21" applyFont="1" applyFill="1" applyBorder="1" applyAlignment="1">
      <alignment horizontal="center"/>
      <protection/>
    </xf>
    <xf numFmtId="0" fontId="12" fillId="0" borderId="0" xfId="21" applyFont="1" applyBorder="1">
      <alignment/>
      <protection/>
    </xf>
    <xf numFmtId="0" fontId="12" fillId="0" borderId="0" xfId="21" applyFont="1" applyBorder="1" applyAlignment="1">
      <alignment horizontal="center" vertical="center"/>
      <protection/>
    </xf>
    <xf numFmtId="0" fontId="13" fillId="0" borderId="0" xfId="21" applyFont="1" applyBorder="1" applyAlignment="1">
      <alignment vertical="center"/>
      <protection/>
    </xf>
    <xf numFmtId="0" fontId="13" fillId="0" borderId="1" xfId="21" applyFont="1" applyBorder="1" applyAlignment="1">
      <alignment horizontal="center"/>
      <protection/>
    </xf>
    <xf numFmtId="0" fontId="13" fillId="0" borderId="1" xfId="21" applyFont="1" applyBorder="1" applyAlignment="1">
      <alignment horizontal="center" vertical="center"/>
      <protection/>
    </xf>
    <xf numFmtId="0" fontId="13" fillId="0" borderId="0" xfId="21" applyFont="1" applyBorder="1" applyAlignment="1">
      <alignment horizontal="center"/>
      <protection/>
    </xf>
    <xf numFmtId="9" fontId="12" fillId="0" borderId="1" xfId="20" applyFont="1" applyBorder="1" applyAlignment="1">
      <alignment horizontal="center" vertical="center" wrapText="1"/>
    </xf>
    <xf numFmtId="9" fontId="12" fillId="0" borderId="1" xfId="20" applyFont="1" applyBorder="1" applyAlignment="1">
      <alignment horizontal="center" vertical="center"/>
    </xf>
    <xf numFmtId="0" fontId="15" fillId="0" borderId="0" xfId="21" applyFont="1" applyBorder="1" applyAlignment="1">
      <alignment horizontal="center" vertical="center"/>
      <protection/>
    </xf>
    <xf numFmtId="164" fontId="12" fillId="0" borderId="0" xfId="21" applyNumberFormat="1" applyFont="1" applyBorder="1" applyAlignment="1">
      <alignment horizontal="center" vertical="center"/>
      <protection/>
    </xf>
    <xf numFmtId="1" fontId="13" fillId="0" borderId="0" xfId="21" applyNumberFormat="1" applyFont="1" applyBorder="1" applyAlignment="1">
      <alignment horizontal="center" vertical="center"/>
      <protection/>
    </xf>
    <xf numFmtId="2" fontId="12" fillId="0" borderId="0" xfId="21" applyNumberFormat="1" applyFont="1" applyBorder="1" applyAlignment="1">
      <alignment horizontal="center" vertical="center"/>
      <protection/>
    </xf>
    <xf numFmtId="0" fontId="13" fillId="0" borderId="1" xfId="21" applyFont="1" applyBorder="1" applyAlignment="1">
      <alignment horizontal="center" vertical="center" wrapText="1"/>
      <protection/>
    </xf>
    <xf numFmtId="0" fontId="12" fillId="0" borderId="0" xfId="21" applyFont="1" applyAlignment="1">
      <alignment horizontal="center" vertical="center" wrapText="1"/>
      <protection/>
    </xf>
    <xf numFmtId="0" fontId="12" fillId="0" borderId="1" xfId="21" applyFont="1" applyBorder="1" applyAlignment="1">
      <alignment vertical="center"/>
      <protection/>
    </xf>
    <xf numFmtId="0" fontId="13" fillId="0" borderId="1" xfId="21" applyFont="1" applyBorder="1" applyAlignment="1">
      <alignment/>
      <protection/>
    </xf>
    <xf numFmtId="0" fontId="13" fillId="0" borderId="0" xfId="21" applyFont="1" applyBorder="1" applyAlignment="1">
      <alignment horizontal="center" vertical="center" wrapText="1"/>
      <protection/>
    </xf>
    <xf numFmtId="0" fontId="13" fillId="9" borderId="1" xfId="21" applyFont="1" applyFill="1" applyBorder="1" applyAlignment="1">
      <alignment horizontal="center" vertical="center"/>
      <protection/>
    </xf>
    <xf numFmtId="0" fontId="12" fillId="4" borderId="1" xfId="21" applyFont="1" applyFill="1" applyBorder="1" applyAlignment="1">
      <alignment horizontal="left" vertical="center" wrapText="1"/>
      <protection/>
    </xf>
    <xf numFmtId="0" fontId="12" fillId="4" borderId="1" xfId="21" applyFont="1" applyFill="1" applyBorder="1" applyAlignment="1">
      <alignment horizontal="center" vertical="center" wrapText="1"/>
      <protection/>
    </xf>
    <xf numFmtId="0" fontId="12" fillId="0" borderId="1" xfId="21" applyFont="1" applyBorder="1" applyAlignment="1">
      <alignment horizontal="left" vertical="center" wrapText="1"/>
      <protection/>
    </xf>
    <xf numFmtId="0" fontId="12" fillId="0" borderId="1" xfId="21" applyFont="1" applyBorder="1" applyAlignment="1">
      <alignment horizontal="center" vertical="center" wrapText="1"/>
      <protection/>
    </xf>
    <xf numFmtId="0" fontId="12" fillId="0" borderId="1" xfId="21" applyFont="1" applyBorder="1" applyAlignment="1">
      <alignment vertical="center" wrapText="1"/>
      <protection/>
    </xf>
    <xf numFmtId="0" fontId="12" fillId="0" borderId="1" xfId="21" applyFont="1" applyBorder="1">
      <alignment/>
      <protection/>
    </xf>
    <xf numFmtId="0" fontId="12" fillId="0" borderId="0" xfId="21" applyFont="1" applyBorder="1" applyAlignment="1">
      <alignment vertical="center" wrapText="1"/>
      <protection/>
    </xf>
    <xf numFmtId="0" fontId="12" fillId="0" borderId="0" xfId="21" applyFont="1" applyBorder="1" applyAlignment="1">
      <alignment horizontal="center" vertical="center" wrapText="1"/>
      <protection/>
    </xf>
    <xf numFmtId="0" fontId="13" fillId="0" borderId="0" xfId="21" applyFont="1" applyBorder="1" applyAlignment="1">
      <alignment horizontal="center" vertical="center"/>
      <protection/>
    </xf>
    <xf numFmtId="0" fontId="16" fillId="0" borderId="0" xfId="0" applyFont="1"/>
    <xf numFmtId="0" fontId="17" fillId="4" borderId="1" xfId="22" applyFont="1" applyFill="1" applyBorder="1" applyAlignment="1" applyProtection="1">
      <alignment horizontal="justify" vertical="center" wrapText="1"/>
      <protection/>
    </xf>
    <xf numFmtId="0" fontId="13" fillId="4" borderId="1" xfId="21" applyFont="1" applyFill="1" applyBorder="1" applyAlignment="1">
      <alignment horizontal="left" vertical="center" wrapText="1"/>
      <protection/>
    </xf>
    <xf numFmtId="0" fontId="18" fillId="4" borderId="1" xfId="22" applyFont="1" applyFill="1" applyBorder="1" applyAlignment="1" applyProtection="1">
      <alignment horizontal="justify" vertical="center" wrapText="1"/>
      <protection/>
    </xf>
    <xf numFmtId="0" fontId="12" fillId="4" borderId="0" xfId="21" applyFont="1" applyFill="1" applyBorder="1" applyAlignment="1">
      <alignment horizontal="left" vertical="center" wrapText="1"/>
      <protection/>
    </xf>
    <xf numFmtId="0" fontId="12" fillId="4" borderId="0" xfId="21" applyFont="1" applyFill="1" applyBorder="1" applyAlignment="1">
      <alignment horizontal="center" vertical="center" wrapText="1"/>
      <protection/>
    </xf>
    <xf numFmtId="0" fontId="13" fillId="4" borderId="0" xfId="21" applyFont="1" applyFill="1" applyBorder="1" applyAlignment="1">
      <alignment horizontal="left" vertical="center" wrapText="1"/>
      <protection/>
    </xf>
    <xf numFmtId="0" fontId="13" fillId="8" borderId="1" xfId="21" applyFont="1" applyFill="1" applyBorder="1" applyAlignment="1">
      <alignment horizontal="center"/>
      <protection/>
    </xf>
    <xf numFmtId="0" fontId="13" fillId="0" borderId="1" xfId="21" applyFont="1" applyBorder="1" applyAlignment="1">
      <alignment horizontal="center"/>
      <protection/>
    </xf>
    <xf numFmtId="0" fontId="12" fillId="0" borderId="1" xfId="21" applyFont="1" applyBorder="1" applyAlignment="1">
      <alignment horizontal="center" vertical="center" wrapText="1"/>
      <protection/>
    </xf>
    <xf numFmtId="0" fontId="13" fillId="0" borderId="1" xfId="21" applyFont="1" applyBorder="1" applyAlignment="1">
      <alignment horizontal="center" vertical="center" wrapText="1"/>
      <protection/>
    </xf>
    <xf numFmtId="0" fontId="13" fillId="0" borderId="1" xfId="21" applyFont="1" applyBorder="1" applyAlignment="1">
      <alignment horizontal="center" vertical="center"/>
      <protection/>
    </xf>
    <xf numFmtId="0" fontId="4" fillId="6" borderId="1" xfId="0" applyFont="1" applyFill="1" applyBorder="1" applyAlignment="1">
      <alignment horizontal="center" vertical="center" wrapText="1"/>
    </xf>
    <xf numFmtId="0" fontId="13" fillId="8" borderId="1" xfId="21" applyFont="1" applyFill="1" applyBorder="1" applyAlignment="1">
      <alignment horizontal="center"/>
      <protection/>
    </xf>
    <xf numFmtId="0" fontId="13" fillId="0" borderId="1" xfId="21" applyFont="1" applyBorder="1" applyAlignment="1">
      <alignment horizontal="center"/>
      <protection/>
    </xf>
    <xf numFmtId="0" fontId="13" fillId="0" borderId="1" xfId="21" applyFont="1" applyBorder="1" applyAlignment="1">
      <alignment horizontal="center" vertical="center" wrapText="1"/>
      <protection/>
    </xf>
    <xf numFmtId="0" fontId="13" fillId="0" borderId="1" xfId="21" applyFont="1" applyBorder="1" applyAlignment="1">
      <alignment horizontal="center" vertical="center"/>
      <protection/>
    </xf>
    <xf numFmtId="0" fontId="6" fillId="0" borderId="1" xfId="22" applyFill="1" applyBorder="1" applyAlignment="1" applyProtection="1">
      <alignment horizontal="center" vertical="center" wrapText="1"/>
      <protection/>
    </xf>
    <xf numFmtId="0" fontId="0" fillId="0" borderId="1" xfId="0" applyBorder="1" applyAlignment="1">
      <alignment horizontal="center" vertical="center" wrapText="1"/>
    </xf>
    <xf numFmtId="0" fontId="12" fillId="4" borderId="0" xfId="21" applyFont="1" applyFill="1" applyBorder="1">
      <alignment/>
      <protection/>
    </xf>
    <xf numFmtId="0" fontId="13" fillId="4" borderId="0" xfId="21" applyFont="1" applyFill="1" applyBorder="1" applyAlignment="1">
      <alignment horizontal="center" vertical="center"/>
      <protection/>
    </xf>
    <xf numFmtId="0" fontId="12" fillId="4" borderId="0" xfId="21" applyFont="1" applyFill="1" applyBorder="1" applyAlignment="1">
      <alignment vertical="center" wrapText="1"/>
      <protection/>
    </xf>
    <xf numFmtId="0" fontId="20" fillId="0" borderId="1" xfId="21" applyFont="1" applyBorder="1">
      <alignment/>
      <protection/>
    </xf>
    <xf numFmtId="0" fontId="20" fillId="0" borderId="1" xfId="21" applyFont="1" applyBorder="1" applyAlignment="1">
      <alignment horizontal="center"/>
      <protection/>
    </xf>
    <xf numFmtId="0" fontId="20" fillId="0" borderId="1" xfId="21" applyFont="1" applyBorder="1" applyAlignment="1">
      <alignment wrapText="1"/>
      <protection/>
    </xf>
    <xf numFmtId="0" fontId="20" fillId="0" borderId="1" xfId="21" applyFont="1" applyBorder="1" applyAlignment="1">
      <alignment horizontal="center" wrapText="1"/>
      <protection/>
    </xf>
    <xf numFmtId="0" fontId="2" fillId="10" borderId="1" xfId="21" applyFont="1" applyFill="1" applyBorder="1">
      <alignment/>
      <protection/>
    </xf>
    <xf numFmtId="0" fontId="21" fillId="0" borderId="2" xfId="0" applyFont="1" applyBorder="1" applyAlignment="1">
      <alignment horizontal="left" vertical="top" wrapText="1"/>
    </xf>
    <xf numFmtId="0" fontId="21" fillId="0" borderId="3" xfId="0" applyFont="1" applyBorder="1" applyAlignment="1">
      <alignment horizontal="justify" vertical="center" wrapText="1"/>
    </xf>
    <xf numFmtId="0" fontId="21" fillId="0" borderId="3" xfId="0" applyFont="1" applyFill="1" applyBorder="1" applyAlignment="1">
      <alignment horizontal="justify" vertical="center" wrapText="1"/>
    </xf>
    <xf numFmtId="0" fontId="21" fillId="0" borderId="4" xfId="0" applyFont="1" applyBorder="1" applyAlignment="1">
      <alignment horizontal="justify" vertical="center" wrapText="1"/>
    </xf>
    <xf numFmtId="0" fontId="21" fillId="4" borderId="3" xfId="0" applyFont="1" applyFill="1" applyBorder="1" applyAlignment="1">
      <alignment horizontal="justify" vertical="center" wrapText="1"/>
    </xf>
    <xf numFmtId="0" fontId="21" fillId="4" borderId="1" xfId="0" applyFont="1" applyFill="1" applyBorder="1" applyAlignment="1">
      <alignment horizontal="justify" vertical="center" wrapText="1"/>
    </xf>
    <xf numFmtId="0" fontId="22" fillId="4" borderId="1" xfId="0" applyFont="1" applyFill="1" applyBorder="1" applyAlignment="1">
      <alignment horizontal="center" vertical="center" wrapText="1"/>
    </xf>
    <xf numFmtId="0" fontId="15" fillId="4" borderId="0" xfId="21" applyFont="1" applyFill="1" applyBorder="1" applyAlignment="1">
      <alignment horizontal="center" vertical="center" wrapText="1"/>
      <protection/>
    </xf>
    <xf numFmtId="0" fontId="21" fillId="0" borderId="1" xfId="0" applyFont="1" applyBorder="1" applyAlignment="1">
      <alignment horizontal="justify" vertical="center" wrapText="1"/>
    </xf>
    <xf numFmtId="0" fontId="19" fillId="0" borderId="0" xfId="0" applyFont="1" applyBorder="1" applyAlignment="1">
      <alignment horizontal="justify" vertical="center" wrapText="1"/>
    </xf>
    <xf numFmtId="0" fontId="2" fillId="10" borderId="1" xfId="21" applyFont="1" applyFill="1" applyBorder="1" applyAlignment="1">
      <alignment horizontal="center"/>
      <protection/>
    </xf>
    <xf numFmtId="0" fontId="0" fillId="4" borderId="1" xfId="21" applyFont="1" applyFill="1" applyBorder="1" applyAlignment="1">
      <alignment horizontal="center" vertical="center" wrapText="1"/>
      <protection/>
    </xf>
    <xf numFmtId="0" fontId="4" fillId="6" borderId="1" xfId="0" applyFont="1" applyFill="1" applyBorder="1" applyAlignment="1">
      <alignment horizontal="center" vertical="center" wrapText="1"/>
    </xf>
    <xf numFmtId="0" fontId="13" fillId="0" borderId="1" xfId="21" applyFont="1" applyBorder="1" applyAlignment="1">
      <alignment horizontal="center" vertical="center" wrapText="1"/>
      <protection/>
    </xf>
    <xf numFmtId="0" fontId="13" fillId="0" borderId="1" xfId="21" applyFont="1" applyBorder="1" applyAlignment="1">
      <alignment horizontal="center" vertical="center"/>
      <protection/>
    </xf>
    <xf numFmtId="0" fontId="12" fillId="0" borderId="1" xfId="21" applyFont="1" applyBorder="1" applyAlignment="1">
      <alignment horizontal="center" vertical="center" wrapText="1"/>
      <protection/>
    </xf>
    <xf numFmtId="0" fontId="13" fillId="0" borderId="1" xfId="21" applyFont="1" applyBorder="1" applyAlignment="1">
      <alignment horizontal="center"/>
      <protection/>
    </xf>
    <xf numFmtId="0" fontId="13" fillId="8" borderId="1" xfId="21" applyFont="1" applyFill="1" applyBorder="1" applyAlignment="1">
      <alignment horizontal="center"/>
      <protection/>
    </xf>
    <xf numFmtId="9" fontId="3" fillId="0" borderId="1" xfId="0" applyNumberFormat="1" applyFont="1" applyFill="1" applyBorder="1" applyAlignment="1">
      <alignment horizontal="center" vertical="center"/>
    </xf>
    <xf numFmtId="0" fontId="4" fillId="6" borderId="1" xfId="0" applyFont="1" applyFill="1" applyBorder="1" applyAlignment="1">
      <alignment horizontal="center" vertical="center" wrapText="1"/>
    </xf>
    <xf numFmtId="0" fontId="13" fillId="0" borderId="1" xfId="21" applyFont="1" applyBorder="1" applyAlignment="1">
      <alignment horizontal="center" vertical="center" wrapText="1"/>
      <protection/>
    </xf>
    <xf numFmtId="0" fontId="13" fillId="0" borderId="1" xfId="21" applyFont="1" applyBorder="1" applyAlignment="1">
      <alignment horizontal="center" vertical="center"/>
      <protection/>
    </xf>
    <xf numFmtId="0" fontId="12" fillId="0" borderId="1" xfId="21" applyFont="1" applyBorder="1" applyAlignment="1">
      <alignment horizontal="center" vertical="center" wrapText="1"/>
      <protection/>
    </xf>
    <xf numFmtId="0" fontId="13" fillId="0" borderId="1" xfId="21" applyFont="1" applyBorder="1" applyAlignment="1">
      <alignment horizontal="center"/>
      <protection/>
    </xf>
    <xf numFmtId="0" fontId="13" fillId="8" borderId="1" xfId="21" applyFont="1" applyFill="1" applyBorder="1" applyAlignment="1">
      <alignment horizontal="center"/>
      <protection/>
    </xf>
    <xf numFmtId="0" fontId="23" fillId="4" borderId="3" xfId="0" applyFont="1" applyFill="1" applyBorder="1" applyAlignment="1">
      <alignment horizontal="justify" vertical="center" wrapText="1"/>
    </xf>
    <xf numFmtId="0" fontId="24" fillId="0" borderId="4" xfId="0" applyFont="1" applyBorder="1" applyAlignment="1">
      <alignment horizontal="justify" vertical="center" wrapText="1"/>
    </xf>
    <xf numFmtId="0" fontId="23" fillId="4" borderId="4" xfId="0" applyFont="1" applyFill="1" applyBorder="1" applyAlignment="1">
      <alignment horizontal="justify" vertical="center" wrapText="1"/>
    </xf>
    <xf numFmtId="0" fontId="13" fillId="0" borderId="1" xfId="21" applyFont="1" applyBorder="1" applyAlignment="1">
      <alignment horizontal="center" vertical="center"/>
      <protection/>
    </xf>
    <xf numFmtId="0" fontId="25" fillId="4" borderId="2" xfId="0" applyFont="1" applyFill="1" applyBorder="1" applyAlignment="1">
      <alignment horizontal="left" vertical="top" wrapText="1"/>
    </xf>
    <xf numFmtId="0" fontId="25" fillId="4" borderId="3" xfId="0" applyFont="1" applyFill="1" applyBorder="1" applyAlignment="1">
      <alignment horizontal="justify" vertical="center" wrapText="1"/>
    </xf>
    <xf numFmtId="0" fontId="25" fillId="4" borderId="4" xfId="0" applyFont="1" applyFill="1" applyBorder="1" applyAlignment="1">
      <alignment horizontal="justify" vertical="center" wrapText="1"/>
    </xf>
    <xf numFmtId="0" fontId="25" fillId="4" borderId="0" xfId="0" applyFont="1" applyFill="1" applyBorder="1" applyAlignment="1">
      <alignment horizontal="justify" vertical="center" wrapText="1"/>
    </xf>
    <xf numFmtId="0" fontId="20" fillId="0" borderId="0" xfId="21" applyFont="1" applyBorder="1" applyAlignment="1">
      <alignment horizontal="center" wrapText="1"/>
      <protection/>
    </xf>
    <xf numFmtId="0" fontId="12" fillId="0" borderId="1" xfId="21" applyFont="1" applyBorder="1" applyAlignment="1">
      <alignment horizontal="center" vertical="center" wrapText="1"/>
      <protection/>
    </xf>
    <xf numFmtId="3" fontId="12" fillId="4" borderId="1" xfId="21" applyNumberFormat="1" applyFont="1" applyFill="1" applyBorder="1" applyAlignment="1">
      <alignment horizontal="left" vertical="center" wrapText="1"/>
      <protection/>
    </xf>
    <xf numFmtId="3" fontId="12" fillId="0" borderId="1" xfId="21" applyNumberFormat="1" applyFont="1" applyBorder="1" applyAlignment="1">
      <alignment vertical="center" wrapText="1"/>
      <protection/>
    </xf>
    <xf numFmtId="0" fontId="4" fillId="6" borderId="1"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13" fillId="0" borderId="1" xfId="21" applyFont="1" applyBorder="1" applyAlignment="1">
      <alignment horizontal="center" vertical="center" wrapText="1"/>
      <protection/>
    </xf>
    <xf numFmtId="0" fontId="13" fillId="0" borderId="1" xfId="21" applyFont="1" applyBorder="1" applyAlignment="1">
      <alignment horizontal="center" vertical="center"/>
      <protection/>
    </xf>
    <xf numFmtId="0" fontId="12" fillId="0" borderId="1" xfId="21" applyFont="1" applyBorder="1" applyAlignment="1">
      <alignment horizontal="center" vertical="center" wrapText="1"/>
      <protection/>
    </xf>
    <xf numFmtId="0" fontId="13" fillId="0" borderId="1" xfId="21" applyFont="1" applyBorder="1" applyAlignment="1">
      <alignment horizontal="center"/>
      <protection/>
    </xf>
    <xf numFmtId="0" fontId="13" fillId="8" borderId="1" xfId="21" applyFont="1" applyFill="1" applyBorder="1" applyAlignment="1">
      <alignment horizontal="center"/>
      <protection/>
    </xf>
    <xf numFmtId="0" fontId="6" fillId="4" borderId="1" xfId="22" applyFill="1" applyBorder="1" applyAlignment="1" applyProtection="1">
      <alignment horizontal="justify" vertical="center" wrapText="1"/>
      <protection/>
    </xf>
    <xf numFmtId="49" fontId="26" fillId="2" borderId="6" xfId="0" applyNumberFormat="1" applyFont="1" applyFill="1" applyBorder="1" applyAlignment="1">
      <alignment wrapText="1"/>
    </xf>
    <xf numFmtId="49" fontId="26" fillId="11" borderId="6" xfId="0" applyNumberFormat="1" applyFont="1" applyFill="1" applyBorder="1" applyAlignment="1">
      <alignment wrapText="1"/>
    </xf>
    <xf numFmtId="0" fontId="12" fillId="0" borderId="1" xfId="21" applyFont="1" applyBorder="1" applyAlignment="1">
      <alignment horizontal="center"/>
      <protection/>
    </xf>
    <xf numFmtId="49" fontId="26" fillId="12" borderId="1" xfId="0" applyNumberFormat="1" applyFont="1" applyFill="1" applyBorder="1" applyAlignment="1">
      <alignment wrapText="1"/>
    </xf>
    <xf numFmtId="0" fontId="12" fillId="0" borderId="1" xfId="21" applyFont="1" applyBorder="1" applyAlignment="1">
      <alignment horizontal="center" vertical="center" wrapText="1"/>
      <protection/>
    </xf>
    <xf numFmtId="49" fontId="27" fillId="10" borderId="1" xfId="0" applyNumberFormat="1" applyFont="1" applyFill="1" applyBorder="1" applyAlignment="1">
      <alignment wrapText="1"/>
    </xf>
    <xf numFmtId="49" fontId="28" fillId="10" borderId="1" xfId="0" applyNumberFormat="1" applyFont="1" applyFill="1" applyBorder="1" applyAlignment="1">
      <alignment wrapText="1"/>
    </xf>
    <xf numFmtId="49" fontId="27" fillId="13" borderId="1" xfId="0" applyNumberFormat="1" applyFont="1" applyFill="1" applyBorder="1" applyAlignment="1">
      <alignment wrapText="1"/>
    </xf>
    <xf numFmtId="0" fontId="29" fillId="14" borderId="0" xfId="0" applyFont="1" applyFill="1" applyBorder="1" applyAlignment="1">
      <alignment horizontal="center" vertical="center" wrapText="1"/>
    </xf>
    <xf numFmtId="0" fontId="32" fillId="14" borderId="0" xfId="0" applyFont="1" applyFill="1" applyBorder="1"/>
    <xf numFmtId="0" fontId="31" fillId="0" borderId="0" xfId="0" applyFont="1" applyAlignment="1">
      <alignment/>
    </xf>
    <xf numFmtId="0" fontId="29" fillId="0" borderId="0" xfId="0" applyFont="1" applyAlignment="1">
      <alignment vertical="top" wrapText="1"/>
    </xf>
    <xf numFmtId="0" fontId="29" fillId="0" borderId="0" xfId="0" applyFont="1" applyAlignment="1">
      <alignment horizontal="left" vertical="center" wrapText="1"/>
    </xf>
    <xf numFmtId="0" fontId="32" fillId="0" borderId="0" xfId="0" applyFont="1"/>
    <xf numFmtId="0" fontId="29" fillId="14" borderId="7" xfId="0" applyFont="1" applyFill="1" applyBorder="1" applyAlignment="1">
      <alignment horizontal="center" vertical="center" wrapText="1"/>
    </xf>
    <xf numFmtId="0" fontId="30" fillId="0" borderId="0" xfId="0" applyFont="1" applyBorder="1"/>
    <xf numFmtId="0" fontId="30" fillId="0" borderId="7" xfId="0" applyFont="1" applyBorder="1"/>
    <xf numFmtId="0" fontId="30" fillId="0" borderId="8" xfId="0" applyFont="1" applyBorder="1"/>
    <xf numFmtId="0" fontId="29" fillId="0" borderId="0" xfId="0" applyFont="1" applyAlignment="1">
      <alignment horizontal="left" vertical="center" wrapText="1"/>
    </xf>
    <xf numFmtId="0" fontId="31" fillId="0" borderId="0" xfId="0" applyFont="1" applyAlignment="1">
      <alignment/>
    </xf>
    <xf numFmtId="0" fontId="29" fillId="0" borderId="0" xfId="0" applyFont="1" applyBorder="1" applyAlignment="1">
      <alignment horizontal="left" vertical="center" wrapText="1"/>
    </xf>
    <xf numFmtId="0" fontId="31" fillId="0" borderId="0" xfId="0" applyFont="1" applyBorder="1" applyAlignment="1">
      <alignment/>
    </xf>
    <xf numFmtId="0" fontId="4" fillId="6" borderId="9" xfId="0" applyFont="1" applyFill="1" applyBorder="1" applyAlignment="1">
      <alignment horizontal="center" vertical="center" wrapText="1"/>
    </xf>
    <xf numFmtId="0" fontId="4" fillId="6" borderId="1" xfId="0" applyFont="1" applyFill="1" applyBorder="1" applyAlignment="1">
      <alignment horizontal="center" vertical="center" wrapText="1"/>
    </xf>
    <xf numFmtId="9" fontId="12" fillId="0" borderId="1" xfId="21" applyNumberFormat="1" applyFont="1" applyBorder="1" applyAlignment="1">
      <alignment horizontal="center" vertical="center"/>
      <protection/>
    </xf>
    <xf numFmtId="0" fontId="12" fillId="0" borderId="1" xfId="21" applyNumberFormat="1" applyFont="1" applyBorder="1" applyAlignment="1">
      <alignment horizontal="center" vertical="center"/>
      <protection/>
    </xf>
    <xf numFmtId="0" fontId="12" fillId="0" borderId="1" xfId="21" applyFont="1" applyBorder="1" applyAlignment="1">
      <alignment horizontal="center" vertical="center"/>
      <protection/>
    </xf>
    <xf numFmtId="0" fontId="12" fillId="15" borderId="1" xfId="21" applyFont="1" applyFill="1" applyBorder="1" applyAlignment="1">
      <alignment horizontal="center"/>
      <protection/>
    </xf>
    <xf numFmtId="0" fontId="13" fillId="0" borderId="1" xfId="21" applyFont="1" applyFill="1" applyBorder="1" applyAlignment="1">
      <alignment horizontal="center" vertical="center" wrapText="1"/>
      <protection/>
    </xf>
    <xf numFmtId="0" fontId="14" fillId="15" borderId="1" xfId="21" applyFont="1" applyFill="1" applyBorder="1" applyAlignment="1">
      <alignment horizontal="center" vertical="center"/>
      <protection/>
    </xf>
    <xf numFmtId="0" fontId="13" fillId="8" borderId="1" xfId="21" applyFont="1" applyFill="1" applyBorder="1" applyAlignment="1">
      <alignment horizontal="center"/>
      <protection/>
    </xf>
    <xf numFmtId="0" fontId="13" fillId="0" borderId="1" xfId="21" applyFont="1" applyBorder="1" applyAlignment="1">
      <alignment horizontal="center"/>
      <protection/>
    </xf>
    <xf numFmtId="0" fontId="12" fillId="0" borderId="1" xfId="21" applyNumberFormat="1" applyFont="1" applyBorder="1" applyAlignment="1">
      <alignment horizontal="center" vertical="center" wrapText="1"/>
      <protection/>
    </xf>
    <xf numFmtId="0" fontId="12" fillId="0" borderId="1" xfId="21" applyFont="1" applyBorder="1" applyAlignment="1">
      <alignment horizontal="center" vertical="center" wrapText="1"/>
      <protection/>
    </xf>
    <xf numFmtId="49" fontId="12" fillId="0" borderId="1" xfId="21" applyNumberFormat="1" applyFont="1" applyBorder="1" applyAlignment="1">
      <alignment horizontal="center" vertical="center"/>
      <protection/>
    </xf>
    <xf numFmtId="0" fontId="13" fillId="0" borderId="1" xfId="21" applyFont="1" applyBorder="1" applyAlignment="1">
      <alignment horizontal="center" vertical="center" wrapText="1"/>
      <protection/>
    </xf>
    <xf numFmtId="0" fontId="14" fillId="15" borderId="5" xfId="21" applyFont="1" applyFill="1" applyBorder="1" applyAlignment="1">
      <alignment horizontal="center" vertical="center"/>
      <protection/>
    </xf>
    <xf numFmtId="0" fontId="13" fillId="0" borderId="1" xfId="21" applyFont="1" applyBorder="1" applyAlignment="1">
      <alignment horizontal="center" vertical="center"/>
      <protection/>
    </xf>
    <xf numFmtId="0" fontId="12" fillId="0" borderId="1" xfId="21" applyFont="1" applyBorder="1" applyAlignment="1">
      <alignment horizontal="left" vertical="center"/>
      <protection/>
    </xf>
    <xf numFmtId="0" fontId="12" fillId="0" borderId="0" xfId="21" applyFont="1" applyBorder="1" applyAlignment="1">
      <alignment horizontal="center"/>
      <protection/>
    </xf>
    <xf numFmtId="0" fontId="14" fillId="15" borderId="9" xfId="21" applyFont="1" applyFill="1" applyBorder="1" applyAlignment="1">
      <alignment horizontal="center" vertical="center"/>
      <protection/>
    </xf>
    <xf numFmtId="0" fontId="13" fillId="0" borderId="10" xfId="21" applyFont="1" applyBorder="1" applyAlignment="1">
      <alignment horizontal="center" vertical="center" wrapText="1"/>
      <protection/>
    </xf>
    <xf numFmtId="0" fontId="12" fillId="0" borderId="1" xfId="21" applyFont="1" applyBorder="1" applyAlignment="1">
      <alignment horizontal="justify" vertical="top" wrapText="1"/>
      <protection/>
    </xf>
    <xf numFmtId="0" fontId="2" fillId="5" borderId="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11" borderId="1" xfId="21" applyFont="1" applyFill="1" applyBorder="1" applyAlignment="1">
      <alignment horizontal="center" vertical="center"/>
      <protection/>
    </xf>
  </cellXfs>
  <cellStyles count="10">
    <cellStyle name="Normal" xfId="0"/>
    <cellStyle name="Percent" xfId="15"/>
    <cellStyle name="Currency" xfId="16"/>
    <cellStyle name="Currency [0]" xfId="17"/>
    <cellStyle name="Comma" xfId="18"/>
    <cellStyle name="Comma [0]" xfId="19"/>
    <cellStyle name="Porcentaje" xfId="20"/>
    <cellStyle name="Normal 2" xfId="21"/>
    <cellStyle name="Hipervínculo" xfId="22"/>
    <cellStyle name="Normal 3"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b="1" u="none" baseline="0">
                <a:solidFill>
                  <a:srgbClr val="000000"/>
                </a:solidFill>
                <a:latin typeface="Calibri"/>
                <a:ea typeface="Calibri"/>
                <a:cs typeface="Calibri"/>
              </a:rPr>
              <a:t>Efectividad en las Acciones de Mejora</a:t>
            </a:r>
          </a:p>
        </c:rich>
      </c:tx>
      <c:layout/>
      <c:overlay val="0"/>
      <c:spPr>
        <a:noFill/>
        <a:ln>
          <a:noFill/>
        </a:ln>
      </c:spPr>
    </c:title>
    <c:plotArea>
      <c:layout/>
      <c:lineChart>
        <c:grouping val="standard"/>
        <c:varyColors val="0"/>
        <c:ser>
          <c:idx val="0"/>
          <c:order val="0"/>
          <c:tx>
            <c:strRef>
              <c:f>'Efect. eacciones de m 2021'!$D$21</c:f>
              <c:strCache>
                <c:ptCount val="1"/>
                <c:pt idx="0">
                  <c:v>Medición</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LeaderLines val="1"/>
            <c:showPercent val="0"/>
          </c:dLbls>
          <c:cat>
            <c:multiLvlStrRef>
              <c:f>'Efect. eacciones de m 2021'!$B$22:$C$25</c:f>
              <c:multiLvlStrCache/>
            </c:multiLvlStrRef>
          </c:cat>
          <c:val>
            <c:numRef>
              <c:f>'Efect. eacciones de m 2021'!$D$22:$D$25</c:f>
              <c:numCache/>
            </c:numRef>
          </c:val>
          <c:smooth val="0"/>
        </c:ser>
        <c:ser>
          <c:idx val="1"/>
          <c:order val="1"/>
          <c:tx>
            <c:strRef>
              <c:f>'Efect. eacciones de m 2021'!$E$21</c:f>
              <c:strCache>
                <c:ptCount val="1"/>
                <c:pt idx="0">
                  <c:v>Meta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LeaderLines val="1"/>
            <c:showPercent val="0"/>
          </c:dLbls>
          <c:cat>
            <c:multiLvlStrRef>
              <c:f>'Efect. eacciones de m 2021'!$B$22:$C$25</c:f>
              <c:multiLvlStrCache/>
            </c:multiLvlStrRef>
          </c:cat>
          <c:val>
            <c:numRef>
              <c:f>'Efect. eacciones de m 2021'!$E$22:$E$25</c:f>
              <c:numCache/>
            </c:numRef>
          </c:val>
          <c:smooth val="0"/>
        </c:ser>
        <c:marker val="1"/>
        <c:axId val="12740584"/>
        <c:axId val="47556393"/>
      </c:lineChart>
      <c:catAx>
        <c:axId val="12740584"/>
        <c:scaling>
          <c:orientation val="minMax"/>
        </c:scaling>
        <c:axPos val="b"/>
        <c:delete val="0"/>
        <c:numFmt formatCode="General" sourceLinked="1"/>
        <c:majorTickMark val="none"/>
        <c:minorTickMark val="none"/>
        <c:tickLblPos val="nextTo"/>
        <c:crossAx val="47556393"/>
        <c:crosses val="autoZero"/>
        <c:auto val="1"/>
        <c:lblOffset val="100"/>
        <c:noMultiLvlLbl val="0"/>
      </c:catAx>
      <c:valAx>
        <c:axId val="47556393"/>
        <c:scaling>
          <c:orientation val="minMax"/>
        </c:scaling>
        <c:axPos val="l"/>
        <c:majorGridlines/>
        <c:delete val="0"/>
        <c:numFmt formatCode="0%" sourceLinked="1"/>
        <c:majorTickMark val="none"/>
        <c:minorTickMark val="none"/>
        <c:tickLblPos val="nextTo"/>
        <c:crossAx val="12740584"/>
        <c:crosses val="autoZero"/>
        <c:crossBetween val="between"/>
        <c:dispUnits/>
      </c:valAx>
    </c:plotArea>
    <c:legend>
      <c:legendPos val="r"/>
      <c:layout/>
      <c:overlay val="0"/>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044" l="0.7000000000000004" r="0.7000000000000004" t="0.75000000000000044" header="0.30000000000000021" footer="0.30000000000000021"/>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b="1" u="none" baseline="0">
                <a:solidFill>
                  <a:srgbClr val="000000"/>
                </a:solidFill>
                <a:latin typeface="Calibri"/>
                <a:ea typeface="Calibri"/>
                <a:cs typeface="Calibri"/>
              </a:rPr>
              <a:t>Efectividad en las Acciones de Mejora</a:t>
            </a:r>
          </a:p>
        </c:rich>
      </c:tx>
      <c:layout/>
      <c:overlay val="0"/>
      <c:spPr>
        <a:noFill/>
        <a:ln>
          <a:noFill/>
        </a:ln>
      </c:spPr>
    </c:title>
    <c:plotArea>
      <c:layout/>
      <c:lineChart>
        <c:grouping val="standard"/>
        <c:varyColors val="0"/>
        <c:ser>
          <c:idx val="0"/>
          <c:order val="0"/>
          <c:tx>
            <c:strRef>
              <c:f>'Efect. eacciones de m 2020'!$D$21</c:f>
              <c:strCache>
                <c:ptCount val="1"/>
                <c:pt idx="0">
                  <c:v>Medición</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LeaderLines val="1"/>
            <c:showPercent val="0"/>
          </c:dLbls>
          <c:cat>
            <c:multiLvlStrRef>
              <c:f>'Efect. eacciones de m 2020'!$B$22:$C$25</c:f>
              <c:multiLvlStrCache/>
            </c:multiLvlStrRef>
          </c:cat>
          <c:val>
            <c:numRef>
              <c:f>'Efect. eacciones de m 2020'!$D$22:$D$25</c:f>
              <c:numCache/>
            </c:numRef>
          </c:val>
          <c:smooth val="0"/>
        </c:ser>
        <c:ser>
          <c:idx val="1"/>
          <c:order val="1"/>
          <c:tx>
            <c:strRef>
              <c:f>'Efect. eacciones de m 2020'!$E$21</c:f>
              <c:strCache>
                <c:ptCount val="1"/>
                <c:pt idx="0">
                  <c:v>Meta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LeaderLines val="1"/>
            <c:showPercent val="0"/>
          </c:dLbls>
          <c:cat>
            <c:multiLvlStrRef>
              <c:f>'Efect. eacciones de m 2020'!$B$22:$C$25</c:f>
              <c:multiLvlStrCache/>
            </c:multiLvlStrRef>
          </c:cat>
          <c:val>
            <c:numRef>
              <c:f>'Efect. eacciones de m 2020'!$E$22:$E$25</c:f>
              <c:numCache/>
            </c:numRef>
          </c:val>
          <c:smooth val="0"/>
        </c:ser>
        <c:marker val="1"/>
        <c:axId val="25354354"/>
        <c:axId val="26862595"/>
      </c:lineChart>
      <c:catAx>
        <c:axId val="25354354"/>
        <c:scaling>
          <c:orientation val="minMax"/>
        </c:scaling>
        <c:axPos val="b"/>
        <c:delete val="0"/>
        <c:numFmt formatCode="General" sourceLinked="1"/>
        <c:majorTickMark val="none"/>
        <c:minorTickMark val="none"/>
        <c:tickLblPos val="nextTo"/>
        <c:crossAx val="26862595"/>
        <c:crosses val="autoZero"/>
        <c:auto val="1"/>
        <c:lblOffset val="100"/>
        <c:noMultiLvlLbl val="0"/>
      </c:catAx>
      <c:valAx>
        <c:axId val="26862595"/>
        <c:scaling>
          <c:orientation val="minMax"/>
        </c:scaling>
        <c:axPos val="l"/>
        <c:majorGridlines/>
        <c:delete val="0"/>
        <c:numFmt formatCode="0%" sourceLinked="1"/>
        <c:majorTickMark val="none"/>
        <c:minorTickMark val="none"/>
        <c:tickLblPos val="nextTo"/>
        <c:crossAx val="25354354"/>
        <c:crosses val="autoZero"/>
        <c:crossBetween val="between"/>
        <c:dispUnits/>
      </c:valAx>
    </c:plotArea>
    <c:legend>
      <c:legendPos val="r"/>
      <c:layout/>
      <c:overlay val="0"/>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044" l="0.7000000000000004" r="0.7000000000000004" t="0.75000000000000044" header="0.30000000000000021" footer="0.30000000000000021"/>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b="1" u="none" baseline="0">
                <a:solidFill>
                  <a:srgbClr val="000000"/>
                </a:solidFill>
                <a:latin typeface="Calibri"/>
                <a:ea typeface="Calibri"/>
                <a:cs typeface="Calibri"/>
              </a:rPr>
              <a:t>Efectividad en las Acciones de Mejora</a:t>
            </a:r>
          </a:p>
        </c:rich>
      </c:tx>
      <c:layout/>
      <c:overlay val="0"/>
      <c:spPr>
        <a:noFill/>
        <a:ln>
          <a:noFill/>
        </a:ln>
      </c:spPr>
    </c:title>
    <c:plotArea>
      <c:layout/>
      <c:lineChart>
        <c:grouping val="standard"/>
        <c:varyColors val="0"/>
        <c:ser>
          <c:idx val="0"/>
          <c:order val="0"/>
          <c:tx>
            <c:strRef>
              <c:f>'Cum. Act. Proceso  2020'!$D$21</c:f>
              <c:strCache>
                <c:ptCount val="1"/>
                <c:pt idx="0">
                  <c:v>Medición</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multiLvlStrRef>
              <c:f>'Cum. Act. Proceso  2020'!$B$22:$C$23</c:f>
              <c:multiLvlStrCache/>
            </c:multiLvlStrRef>
          </c:cat>
          <c:val>
            <c:numRef>
              <c:f>'Cum. Act. Proceso  2020'!$D$22:$D$23</c:f>
              <c:numCache/>
            </c:numRef>
          </c:val>
          <c:smooth val="0"/>
        </c:ser>
        <c:ser>
          <c:idx val="1"/>
          <c:order val="1"/>
          <c:tx>
            <c:strRef>
              <c:f>'Cum. Act. Proceso  2020'!$E$21</c:f>
              <c:strCache>
                <c:ptCount val="1"/>
                <c:pt idx="0">
                  <c:v>Meta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val>
            <c:numRef>
              <c:f>'Cum. Act. Proceso  2020'!$E$22:$E$23</c:f>
              <c:numCache/>
            </c:numRef>
          </c:val>
          <c:smooth val="0"/>
        </c:ser>
        <c:marker val="1"/>
        <c:axId val="40436764"/>
        <c:axId val="28386557"/>
      </c:lineChart>
      <c:catAx>
        <c:axId val="40436764"/>
        <c:scaling>
          <c:orientation val="minMax"/>
        </c:scaling>
        <c:axPos val="b"/>
        <c:delete val="0"/>
        <c:numFmt formatCode="General" sourceLinked="1"/>
        <c:majorTickMark val="none"/>
        <c:minorTickMark val="none"/>
        <c:tickLblPos val="nextTo"/>
        <c:crossAx val="28386557"/>
        <c:crosses val="autoZero"/>
        <c:auto val="1"/>
        <c:lblOffset val="100"/>
        <c:noMultiLvlLbl val="0"/>
      </c:catAx>
      <c:valAx>
        <c:axId val="28386557"/>
        <c:scaling>
          <c:orientation val="minMax"/>
        </c:scaling>
        <c:axPos val="l"/>
        <c:majorGridlines/>
        <c:delete val="0"/>
        <c:numFmt formatCode="0%" sourceLinked="1"/>
        <c:majorTickMark val="none"/>
        <c:minorTickMark val="none"/>
        <c:tickLblPos val="nextTo"/>
        <c:crossAx val="40436764"/>
        <c:crosses val="autoZero"/>
        <c:crossBetween val="between"/>
        <c:dispUnits/>
      </c:valAx>
    </c:plotArea>
    <c:legend>
      <c:legendPos val="r"/>
      <c:layout/>
      <c:overlay val="0"/>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044" l="0.7000000000000004" r="0.7000000000000004" t="0.75000000000000044" header="0.30000000000000021" footer="0.30000000000000021"/>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b="1" u="none" baseline="0">
                <a:solidFill>
                  <a:srgbClr val="000000"/>
                </a:solidFill>
                <a:latin typeface="Calibri"/>
                <a:ea typeface="Calibri"/>
                <a:cs typeface="Calibri"/>
              </a:rPr>
              <a:t>Efectividad en las Acciones de Mejora</a:t>
            </a:r>
          </a:p>
        </c:rich>
      </c:tx>
      <c:layout/>
      <c:overlay val="0"/>
      <c:spPr>
        <a:noFill/>
        <a:ln>
          <a:noFill/>
        </a:ln>
      </c:spPr>
    </c:title>
    <c:plotArea>
      <c:layout/>
      <c:lineChart>
        <c:grouping val="standard"/>
        <c:varyColors val="0"/>
        <c:ser>
          <c:idx val="0"/>
          <c:order val="0"/>
          <c:tx>
            <c:strRef>
              <c:f>'Efect. eacciones de m (2019)'!$D$21</c:f>
              <c:strCache>
                <c:ptCount val="1"/>
                <c:pt idx="0">
                  <c:v>Medición</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LeaderLines val="1"/>
            <c:showPercent val="0"/>
          </c:dLbls>
          <c:cat>
            <c:multiLvlStrRef>
              <c:f>'Efect. eacciones de m (2019)'!$B$22:$C$25</c:f>
              <c:multiLvlStrCache/>
            </c:multiLvlStrRef>
          </c:cat>
          <c:val>
            <c:numRef>
              <c:f>'Efect. eacciones de m (2019)'!$D$22:$D$25</c:f>
              <c:numCache/>
            </c:numRef>
          </c:val>
          <c:smooth val="0"/>
        </c:ser>
        <c:ser>
          <c:idx val="1"/>
          <c:order val="1"/>
          <c:tx>
            <c:strRef>
              <c:f>'Efect. eacciones de m (2019)'!$E$21</c:f>
              <c:strCache>
                <c:ptCount val="1"/>
                <c:pt idx="0">
                  <c:v>Meta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LeaderLines val="1"/>
            <c:showPercent val="0"/>
          </c:dLbls>
          <c:cat>
            <c:multiLvlStrRef>
              <c:f>'Efect. eacciones de m (2019)'!$B$22:$C$25</c:f>
              <c:multiLvlStrCache/>
            </c:multiLvlStrRef>
          </c:cat>
          <c:val>
            <c:numRef>
              <c:f>'Efect. eacciones de m (2019)'!$E$22:$E$25</c:f>
              <c:numCache/>
            </c:numRef>
          </c:val>
          <c:smooth val="0"/>
        </c:ser>
        <c:marker val="1"/>
        <c:axId val="54152422"/>
        <c:axId val="17609751"/>
      </c:lineChart>
      <c:catAx>
        <c:axId val="54152422"/>
        <c:scaling>
          <c:orientation val="minMax"/>
        </c:scaling>
        <c:axPos val="b"/>
        <c:delete val="0"/>
        <c:numFmt formatCode="General" sourceLinked="1"/>
        <c:majorTickMark val="none"/>
        <c:minorTickMark val="none"/>
        <c:tickLblPos val="nextTo"/>
        <c:crossAx val="17609751"/>
        <c:crosses val="autoZero"/>
        <c:auto val="1"/>
        <c:lblOffset val="100"/>
        <c:noMultiLvlLbl val="0"/>
      </c:catAx>
      <c:valAx>
        <c:axId val="17609751"/>
        <c:scaling>
          <c:orientation val="minMax"/>
        </c:scaling>
        <c:axPos val="l"/>
        <c:majorGridlines/>
        <c:delete val="0"/>
        <c:numFmt formatCode="0%" sourceLinked="1"/>
        <c:majorTickMark val="none"/>
        <c:minorTickMark val="none"/>
        <c:tickLblPos val="nextTo"/>
        <c:crossAx val="54152422"/>
        <c:crosses val="autoZero"/>
        <c:crossBetween val="between"/>
        <c:dispUnits/>
      </c:valAx>
    </c:plotArea>
    <c:legend>
      <c:legendPos val="r"/>
      <c:layout/>
      <c:overlay val="0"/>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044" l="0.7000000000000004" r="0.7000000000000004" t="0.75000000000000044" header="0.30000000000000021" footer="0.30000000000000021"/>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b="1" u="none" baseline="0">
                <a:solidFill>
                  <a:srgbClr val="000000"/>
                </a:solidFill>
                <a:latin typeface="Calibri"/>
                <a:ea typeface="Calibri"/>
                <a:cs typeface="Calibri"/>
              </a:rPr>
              <a:t>Efectividad en las Acciones de Mejora</a:t>
            </a:r>
          </a:p>
        </c:rich>
      </c:tx>
      <c:layout/>
      <c:overlay val="0"/>
      <c:spPr>
        <a:noFill/>
        <a:ln>
          <a:noFill/>
        </a:ln>
      </c:spPr>
    </c:title>
    <c:plotArea>
      <c:layout/>
      <c:lineChart>
        <c:grouping val="standard"/>
        <c:varyColors val="0"/>
        <c:ser>
          <c:idx val="0"/>
          <c:order val="0"/>
          <c:tx>
            <c:strRef>
              <c:f>'Cum. Act. Proceso  2019'!$D$21</c:f>
              <c:strCache>
                <c:ptCount val="1"/>
                <c:pt idx="0">
                  <c:v>Medición</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multiLvlStrRef>
              <c:f>'Cum. Act. Proceso  2019'!$B$22:$C$23</c:f>
              <c:multiLvlStrCache/>
            </c:multiLvlStrRef>
          </c:cat>
          <c:val>
            <c:numRef>
              <c:f>'Cum. Act. Proceso  2019'!$D$22:$D$23</c:f>
              <c:numCache/>
            </c:numRef>
          </c:val>
          <c:smooth val="0"/>
        </c:ser>
        <c:ser>
          <c:idx val="1"/>
          <c:order val="1"/>
          <c:tx>
            <c:strRef>
              <c:f>'Cum. Act. Proceso  2019'!$E$21</c:f>
              <c:strCache>
                <c:ptCount val="1"/>
                <c:pt idx="0">
                  <c:v>Meta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val>
            <c:numRef>
              <c:f>'Cum. Act. Proceso  2019'!$E$22:$E$23</c:f>
              <c:numCache/>
            </c:numRef>
          </c:val>
          <c:smooth val="0"/>
        </c:ser>
        <c:marker val="1"/>
        <c:axId val="24270032"/>
        <c:axId val="17103697"/>
      </c:lineChart>
      <c:catAx>
        <c:axId val="24270032"/>
        <c:scaling>
          <c:orientation val="minMax"/>
        </c:scaling>
        <c:axPos val="b"/>
        <c:delete val="0"/>
        <c:numFmt formatCode="General" sourceLinked="1"/>
        <c:majorTickMark val="none"/>
        <c:minorTickMark val="none"/>
        <c:tickLblPos val="nextTo"/>
        <c:crossAx val="17103697"/>
        <c:crosses val="autoZero"/>
        <c:auto val="1"/>
        <c:lblOffset val="100"/>
        <c:noMultiLvlLbl val="0"/>
      </c:catAx>
      <c:valAx>
        <c:axId val="17103697"/>
        <c:scaling>
          <c:orientation val="minMax"/>
        </c:scaling>
        <c:axPos val="l"/>
        <c:majorGridlines/>
        <c:delete val="0"/>
        <c:numFmt formatCode="0%" sourceLinked="1"/>
        <c:majorTickMark val="none"/>
        <c:minorTickMark val="none"/>
        <c:tickLblPos val="nextTo"/>
        <c:crossAx val="24270032"/>
        <c:crosses val="autoZero"/>
        <c:crossBetween val="between"/>
        <c:dispUnits/>
      </c:valAx>
    </c:plotArea>
    <c:legend>
      <c:legendPos val="r"/>
      <c:layout/>
      <c:overlay val="0"/>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044" l="0.7000000000000004" r="0.7000000000000004" t="0.75000000000000044" header="0.30000000000000021" footer="0.30000000000000021"/>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b="1" u="none" baseline="0">
                <a:solidFill>
                  <a:srgbClr val="000000"/>
                </a:solidFill>
                <a:latin typeface="Calibri"/>
                <a:ea typeface="Calibri"/>
                <a:cs typeface="Calibri"/>
              </a:rPr>
              <a:t>Efectividad en las Acciones de Mejora</a:t>
            </a:r>
          </a:p>
        </c:rich>
      </c:tx>
      <c:layout/>
      <c:overlay val="0"/>
      <c:spPr>
        <a:noFill/>
        <a:ln>
          <a:noFill/>
        </a:ln>
      </c:spPr>
    </c:title>
    <c:plotArea>
      <c:layout/>
      <c:lineChart>
        <c:grouping val="standard"/>
        <c:varyColors val="0"/>
        <c:ser>
          <c:idx val="0"/>
          <c:order val="0"/>
          <c:tx>
            <c:strRef>
              <c:f>'Efect. eacciones de m (2018)'!$D$21</c:f>
              <c:strCache>
                <c:ptCount val="1"/>
                <c:pt idx="0">
                  <c:v>Medición</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LeaderLines val="1"/>
            <c:showPercent val="0"/>
          </c:dLbls>
          <c:cat>
            <c:multiLvlStrRef>
              <c:f>'Efect. eacciones de m (2018)'!$B$22:$C$25</c:f>
              <c:multiLvlStrCache/>
            </c:multiLvlStrRef>
          </c:cat>
          <c:val>
            <c:numRef>
              <c:f>'Efect. eacciones de m (2018)'!$D$22:$D$25</c:f>
              <c:numCache/>
            </c:numRef>
          </c:val>
          <c:smooth val="0"/>
        </c:ser>
        <c:ser>
          <c:idx val="1"/>
          <c:order val="1"/>
          <c:tx>
            <c:strRef>
              <c:f>'Efect. eacciones de m (2018)'!$E$21</c:f>
              <c:strCache>
                <c:ptCount val="1"/>
                <c:pt idx="0">
                  <c:v>Meta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LeaderLines val="1"/>
            <c:showPercent val="0"/>
          </c:dLbls>
          <c:cat>
            <c:multiLvlStrRef>
              <c:f>'Efect. eacciones de m (2018)'!$B$22:$C$25</c:f>
              <c:multiLvlStrCache/>
            </c:multiLvlStrRef>
          </c:cat>
          <c:val>
            <c:numRef>
              <c:f>'Efect. eacciones de m (2018)'!$E$22:$E$25</c:f>
              <c:numCache/>
            </c:numRef>
          </c:val>
          <c:smooth val="0"/>
        </c:ser>
        <c:marker val="1"/>
        <c:axId val="19715546"/>
        <c:axId val="43222187"/>
      </c:lineChart>
      <c:catAx>
        <c:axId val="19715546"/>
        <c:scaling>
          <c:orientation val="minMax"/>
        </c:scaling>
        <c:axPos val="b"/>
        <c:delete val="0"/>
        <c:numFmt formatCode="General" sourceLinked="1"/>
        <c:majorTickMark val="none"/>
        <c:minorTickMark val="none"/>
        <c:tickLblPos val="nextTo"/>
        <c:crossAx val="43222187"/>
        <c:crosses val="autoZero"/>
        <c:auto val="1"/>
        <c:lblOffset val="100"/>
        <c:noMultiLvlLbl val="0"/>
      </c:catAx>
      <c:valAx>
        <c:axId val="43222187"/>
        <c:scaling>
          <c:orientation val="minMax"/>
        </c:scaling>
        <c:axPos val="l"/>
        <c:majorGridlines/>
        <c:delete val="0"/>
        <c:numFmt formatCode="0%" sourceLinked="1"/>
        <c:majorTickMark val="none"/>
        <c:minorTickMark val="none"/>
        <c:tickLblPos val="nextTo"/>
        <c:crossAx val="19715546"/>
        <c:crosses val="autoZero"/>
        <c:crossBetween val="between"/>
        <c:dispUnits/>
      </c:valAx>
    </c:plotArea>
    <c:legend>
      <c:legendPos val="r"/>
      <c:layout/>
      <c:overlay val="0"/>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044" l="0.7000000000000004" r="0.7000000000000004" t="0.75000000000000044" header="0.30000000000000021" footer="0.30000000000000021"/>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b="1" u="none" baseline="0">
                <a:solidFill>
                  <a:srgbClr val="000000"/>
                </a:solidFill>
                <a:latin typeface="Calibri"/>
                <a:ea typeface="Calibri"/>
                <a:cs typeface="Calibri"/>
              </a:rPr>
              <a:t>Efectividad en las Acciones de Mejora</a:t>
            </a:r>
          </a:p>
        </c:rich>
      </c:tx>
      <c:layout/>
      <c:overlay val="0"/>
      <c:spPr>
        <a:noFill/>
        <a:ln>
          <a:noFill/>
        </a:ln>
      </c:spPr>
    </c:title>
    <c:plotArea>
      <c:layout/>
      <c:lineChart>
        <c:grouping val="standard"/>
        <c:varyColors val="0"/>
        <c:ser>
          <c:idx val="0"/>
          <c:order val="0"/>
          <c:tx>
            <c:strRef>
              <c:f>'Cum. Act. Proceso  2018'!$D$21</c:f>
              <c:strCache>
                <c:ptCount val="1"/>
                <c:pt idx="0">
                  <c:v>Medición</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multiLvlStrRef>
              <c:f>'Cum. Act. Proceso  2018'!$B$22:$C$23</c:f>
              <c:multiLvlStrCache/>
            </c:multiLvlStrRef>
          </c:cat>
          <c:val>
            <c:numRef>
              <c:f>'Cum. Act. Proceso  2018'!$D$22:$D$23</c:f>
              <c:numCache/>
            </c:numRef>
          </c:val>
          <c:smooth val="0"/>
        </c:ser>
        <c:ser>
          <c:idx val="1"/>
          <c:order val="1"/>
          <c:tx>
            <c:strRef>
              <c:f>'Cum. Act. Proceso  2018'!$E$21</c:f>
              <c:strCache>
                <c:ptCount val="1"/>
                <c:pt idx="0">
                  <c:v>Meta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val>
            <c:numRef>
              <c:f>'Cum. Act. Proceso  2018'!$E$22:$E$23</c:f>
              <c:numCache/>
            </c:numRef>
          </c:val>
          <c:smooth val="0"/>
        </c:ser>
        <c:marker val="1"/>
        <c:axId val="53455364"/>
        <c:axId val="11336229"/>
      </c:lineChart>
      <c:catAx>
        <c:axId val="53455364"/>
        <c:scaling>
          <c:orientation val="minMax"/>
        </c:scaling>
        <c:axPos val="b"/>
        <c:delete val="0"/>
        <c:numFmt formatCode="General" sourceLinked="1"/>
        <c:majorTickMark val="none"/>
        <c:minorTickMark val="none"/>
        <c:tickLblPos val="nextTo"/>
        <c:crossAx val="11336229"/>
        <c:crosses val="autoZero"/>
        <c:auto val="1"/>
        <c:lblOffset val="100"/>
        <c:noMultiLvlLbl val="0"/>
      </c:catAx>
      <c:valAx>
        <c:axId val="11336229"/>
        <c:scaling>
          <c:orientation val="minMax"/>
        </c:scaling>
        <c:axPos val="l"/>
        <c:majorGridlines/>
        <c:delete val="0"/>
        <c:numFmt formatCode="0%" sourceLinked="1"/>
        <c:majorTickMark val="none"/>
        <c:minorTickMark val="none"/>
        <c:tickLblPos val="nextTo"/>
        <c:crossAx val="53455364"/>
        <c:crosses val="autoZero"/>
        <c:crossBetween val="between"/>
        <c:dispUnits/>
      </c:valAx>
    </c:plotArea>
    <c:legend>
      <c:legendPos val="r"/>
      <c:layout/>
      <c:overlay val="0"/>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044" l="0.7000000000000004" r="0.7000000000000004" t="0.75000000000000044" header="0.30000000000000021" footer="0.30000000000000021"/>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b="1" u="none" baseline="0">
                <a:solidFill>
                  <a:srgbClr val="000000"/>
                </a:solidFill>
                <a:latin typeface="Calibri"/>
                <a:ea typeface="Calibri"/>
                <a:cs typeface="Calibri"/>
              </a:rPr>
              <a:t>Efectividad en las Acciones de Mejora</a:t>
            </a:r>
          </a:p>
        </c:rich>
      </c:tx>
      <c:layout/>
      <c:overlay val="0"/>
      <c:spPr>
        <a:noFill/>
        <a:ln>
          <a:noFill/>
        </a:ln>
      </c:spPr>
    </c:title>
    <c:plotArea>
      <c:layout/>
      <c:lineChart>
        <c:grouping val="standard"/>
        <c:varyColors val="0"/>
        <c:ser>
          <c:idx val="0"/>
          <c:order val="0"/>
          <c:tx>
            <c:strRef>
              <c:f>'Efect. en las acciones de m2017'!$D$21</c:f>
              <c:strCache>
                <c:ptCount val="1"/>
                <c:pt idx="0">
                  <c:v>Medición</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LeaderLines val="1"/>
            <c:showPercent val="0"/>
          </c:dLbls>
          <c:cat>
            <c:multiLvlStrRef>
              <c:f>'Efect. en las acciones de m2017'!$B$22:$C$25</c:f>
              <c:multiLvlStrCache/>
            </c:multiLvlStrRef>
          </c:cat>
          <c:val>
            <c:numRef>
              <c:f>'Efect. en las acciones de m2017'!$D$22:$D$25</c:f>
              <c:numCache/>
            </c:numRef>
          </c:val>
          <c:smooth val="0"/>
        </c:ser>
        <c:ser>
          <c:idx val="1"/>
          <c:order val="1"/>
          <c:tx>
            <c:strRef>
              <c:f>'Efect. en las acciones de m2017'!$E$21</c:f>
              <c:strCache>
                <c:ptCount val="1"/>
                <c:pt idx="0">
                  <c:v>Meta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LeaderLines val="1"/>
            <c:showPercent val="0"/>
          </c:dLbls>
          <c:cat>
            <c:multiLvlStrRef>
              <c:f>'Efect. en las acciones de m2017'!$B$22:$C$25</c:f>
              <c:multiLvlStrCache/>
            </c:multiLvlStrRef>
          </c:cat>
          <c:val>
            <c:numRef>
              <c:f>'Efect. en las acciones de m2017'!$E$22:$E$25</c:f>
              <c:numCache/>
            </c:numRef>
          </c:val>
          <c:smooth val="0"/>
        </c:ser>
        <c:marker val="1"/>
        <c:axId val="34917198"/>
        <c:axId val="45819327"/>
      </c:lineChart>
      <c:catAx>
        <c:axId val="34917198"/>
        <c:scaling>
          <c:orientation val="minMax"/>
        </c:scaling>
        <c:axPos val="b"/>
        <c:delete val="0"/>
        <c:numFmt formatCode="General" sourceLinked="1"/>
        <c:majorTickMark val="none"/>
        <c:minorTickMark val="none"/>
        <c:tickLblPos val="nextTo"/>
        <c:crossAx val="45819327"/>
        <c:crosses val="autoZero"/>
        <c:auto val="1"/>
        <c:lblOffset val="100"/>
        <c:noMultiLvlLbl val="0"/>
      </c:catAx>
      <c:valAx>
        <c:axId val="45819327"/>
        <c:scaling>
          <c:orientation val="minMax"/>
        </c:scaling>
        <c:axPos val="l"/>
        <c:majorGridlines/>
        <c:delete val="0"/>
        <c:numFmt formatCode="0%" sourceLinked="1"/>
        <c:majorTickMark val="none"/>
        <c:minorTickMark val="none"/>
        <c:tickLblPos val="nextTo"/>
        <c:crossAx val="34917198"/>
        <c:crosses val="autoZero"/>
        <c:crossBetween val="between"/>
        <c:dispUnits/>
      </c:valAx>
    </c:plotArea>
    <c:legend>
      <c:legendPos val="r"/>
      <c:layout/>
      <c:overlay val="0"/>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044" l="0.7000000000000004" r="0.7000000000000004" t="0.75000000000000044" header="0.30000000000000021" footer="0.30000000000000021"/>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b="1" u="none" baseline="0">
                <a:solidFill>
                  <a:srgbClr val="000000"/>
                </a:solidFill>
                <a:latin typeface="Calibri"/>
                <a:ea typeface="Calibri"/>
                <a:cs typeface="Calibri"/>
              </a:rPr>
              <a:t>Efectividad en las Acciones de Mejora</a:t>
            </a:r>
          </a:p>
        </c:rich>
      </c:tx>
      <c:layout/>
      <c:overlay val="0"/>
      <c:spPr>
        <a:noFill/>
        <a:ln>
          <a:noFill/>
        </a:ln>
      </c:spPr>
    </c:title>
    <c:plotArea>
      <c:layout/>
      <c:lineChart>
        <c:grouping val="standard"/>
        <c:varyColors val="0"/>
        <c:ser>
          <c:idx val="0"/>
          <c:order val="0"/>
          <c:tx>
            <c:strRef>
              <c:f>'Efect. en las acciones de m2016'!$D$21</c:f>
              <c:strCache>
                <c:ptCount val="1"/>
                <c:pt idx="0">
                  <c:v>Medición</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LeaderLines val="1"/>
            <c:showPercent val="0"/>
          </c:dLbls>
          <c:cat>
            <c:multiLvlStrRef>
              <c:f>'Efect. en las acciones de m2016'!$B$22:$C$25</c:f>
              <c:multiLvlStrCache/>
            </c:multiLvlStrRef>
          </c:cat>
          <c:val>
            <c:numRef>
              <c:f>'Efect. en las acciones de m2016'!$D$22:$D$25</c:f>
              <c:numCache/>
            </c:numRef>
          </c:val>
          <c:smooth val="0"/>
        </c:ser>
        <c:ser>
          <c:idx val="1"/>
          <c:order val="1"/>
          <c:tx>
            <c:strRef>
              <c:f>'Efect. en las acciones de m2016'!$E$21</c:f>
              <c:strCache>
                <c:ptCount val="1"/>
                <c:pt idx="0">
                  <c:v>Meta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LeaderLines val="1"/>
            <c:showPercent val="0"/>
          </c:dLbls>
          <c:cat>
            <c:multiLvlStrRef>
              <c:f>'Efect. en las acciones de m2016'!$B$22:$C$25</c:f>
              <c:multiLvlStrCache/>
            </c:multiLvlStrRef>
          </c:cat>
          <c:val>
            <c:numRef>
              <c:f>'Efect. en las acciones de m2016'!$E$22:$E$25</c:f>
              <c:numCache/>
            </c:numRef>
          </c:val>
          <c:smooth val="0"/>
        </c:ser>
        <c:marker val="1"/>
        <c:axId val="9720760"/>
        <c:axId val="20377977"/>
      </c:lineChart>
      <c:catAx>
        <c:axId val="9720760"/>
        <c:scaling>
          <c:orientation val="minMax"/>
        </c:scaling>
        <c:axPos val="b"/>
        <c:delete val="0"/>
        <c:numFmt formatCode="General" sourceLinked="1"/>
        <c:majorTickMark val="none"/>
        <c:minorTickMark val="none"/>
        <c:tickLblPos val="nextTo"/>
        <c:crossAx val="20377977"/>
        <c:crosses val="autoZero"/>
        <c:auto val="1"/>
        <c:lblOffset val="100"/>
        <c:noMultiLvlLbl val="0"/>
      </c:catAx>
      <c:valAx>
        <c:axId val="20377977"/>
        <c:scaling>
          <c:orientation val="minMax"/>
        </c:scaling>
        <c:axPos val="l"/>
        <c:majorGridlines/>
        <c:delete val="0"/>
        <c:numFmt formatCode="0%" sourceLinked="1"/>
        <c:majorTickMark val="none"/>
        <c:minorTickMark val="none"/>
        <c:tickLblPos val="nextTo"/>
        <c:crossAx val="9720760"/>
        <c:crosses val="autoZero"/>
        <c:crossBetween val="between"/>
        <c:dispUnits/>
      </c:valAx>
    </c:plotArea>
    <c:legend>
      <c:legendPos val="r"/>
      <c:layout/>
      <c:overlay val="0"/>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044" l="0.7000000000000004" r="0.7000000000000004" t="0.75000000000000044" header="0.30000000000000021" footer="0.30000000000000021"/>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CCI GEST. MEJORAMIENTO2018'!A1"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Consolidado 2018'!A1"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CCI GEST. MEJORAMIENTO2017'!A1"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CCI GEST. MEJORAMIENTO2016'!A1"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Consolidado 2021'!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Consolidado 2020'!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Consolidado 2020'!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Consolidado 2019'!A1"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Consolidado 2019'!A1"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9525</xdr:colOff>
      <xdr:row>6</xdr:row>
      <xdr:rowOff>0</xdr:rowOff>
    </xdr:to>
    <xdr:cxnSp macro="">
      <xdr:nvCxnSpPr>
        <xdr:cNvPr id="3" name="2 Conector recto"/>
        <xdr:cNvCxnSpPr/>
      </xdr:nvCxnSpPr>
      <xdr:spPr>
        <a:xfrm>
          <a:off x="2228850" y="0"/>
          <a:ext cx="9525" cy="1390650"/>
        </a:xfrm>
        <a:prstGeom prst="line">
          <a:avLst/>
        </a:prstGeom>
        <a:ln w="19050">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editAs="oneCell">
    <xdr:from>
      <xdr:col>0</xdr:col>
      <xdr:colOff>619125</xdr:colOff>
      <xdr:row>1</xdr:row>
      <xdr:rowOff>57150</xdr:rowOff>
    </xdr:from>
    <xdr:to>
      <xdr:col>1</xdr:col>
      <xdr:colOff>1066800</xdr:colOff>
      <xdr:row>4</xdr:row>
      <xdr:rowOff>142875</xdr:rowOff>
    </xdr:to>
    <xdr:pic>
      <xdr:nvPicPr>
        <xdr:cNvPr id="5"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19125" y="257175"/>
          <a:ext cx="1514475" cy="685800"/>
        </a:xfrm>
        <a:prstGeom prst="rect">
          <a:avLst/>
        </a:prstGeom>
        <a:ln>
          <a:noFill/>
        </a:ln>
      </xdr:spPr>
    </xdr:pic>
    <xdr:clientData/>
  </xdr:twoCellAnchor>
  <xdr:twoCellAnchor editAs="oneCell">
    <xdr:from>
      <xdr:col>7</xdr:col>
      <xdr:colOff>304800</xdr:colOff>
      <xdr:row>0</xdr:row>
      <xdr:rowOff>152400</xdr:rowOff>
    </xdr:from>
    <xdr:to>
      <xdr:col>8</xdr:col>
      <xdr:colOff>342900</xdr:colOff>
      <xdr:row>4</xdr:row>
      <xdr:rowOff>47625</xdr:rowOff>
    </xdr:to>
    <xdr:pic>
      <xdr:nvPicPr>
        <xdr:cNvPr id="7" name="Imagen 5"/>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9791700" y="152400"/>
          <a:ext cx="800100" cy="695325"/>
        </a:xfrm>
        <a:prstGeom prst="rect">
          <a:avLst/>
        </a:prstGeom>
        <a:ln>
          <a:noFill/>
        </a:ln>
      </xdr:spPr>
    </xdr:pic>
    <xdr:clientData/>
  </xdr:twoCellAnchor>
  <xdr:twoCellAnchor>
    <xdr:from>
      <xdr:col>7</xdr:col>
      <xdr:colOff>219075</xdr:colOff>
      <xdr:row>4</xdr:row>
      <xdr:rowOff>57150</xdr:rowOff>
    </xdr:from>
    <xdr:to>
      <xdr:col>8</xdr:col>
      <xdr:colOff>295275</xdr:colOff>
      <xdr:row>6</xdr:row>
      <xdr:rowOff>304800</xdr:rowOff>
    </xdr:to>
    <xdr:sp macro="" textlink="">
      <xdr:nvSpPr>
        <xdr:cNvPr id="8" name="CuadroTexto 6"/>
        <xdr:cNvSpPr txBox="1"/>
      </xdr:nvSpPr>
      <xdr:spPr>
        <a:xfrm>
          <a:off x="9705975" y="857250"/>
          <a:ext cx="838200" cy="8382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CO" sz="700">
              <a:latin typeface="Roboto" pitchFamily="2" charset="0"/>
              <a:ea typeface="Roboto" pitchFamily="2" charset="0"/>
            </a:rPr>
            <a:t>SG-CER568000</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28</xdr:row>
      <xdr:rowOff>133350</xdr:rowOff>
    </xdr:from>
    <xdr:to>
      <xdr:col>5</xdr:col>
      <xdr:colOff>762000</xdr:colOff>
      <xdr:row>28</xdr:row>
      <xdr:rowOff>3571875</xdr:rowOff>
    </xdr:to>
    <xdr:graphicFrame macro="">
      <xdr:nvGraphicFramePr>
        <xdr:cNvPr id="2" name="5 Gráfico"/>
        <xdr:cNvGraphicFramePr/>
      </xdr:nvGraphicFramePr>
      <xdr:xfrm>
        <a:off x="552450" y="6115050"/>
        <a:ext cx="6153150" cy="342900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xdr:row>
      <xdr:rowOff>95250</xdr:rowOff>
    </xdr:from>
    <xdr:to>
      <xdr:col>6</xdr:col>
      <xdr:colOff>600075</xdr:colOff>
      <xdr:row>4</xdr:row>
      <xdr:rowOff>104775</xdr:rowOff>
    </xdr:to>
    <xdr:sp macro="" fLocksText="0" textlink="">
      <xdr:nvSpPr>
        <xdr:cNvPr id="3" name="2 Flecha izquierda">
          <a:hlinkClick r:id="rId2"/>
        </xdr:cNvPr>
        <xdr:cNvSpPr/>
      </xdr:nvSpPr>
      <xdr:spPr>
        <a:xfrm>
          <a:off x="6715125" y="285750"/>
          <a:ext cx="590550" cy="495300"/>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27</xdr:row>
      <xdr:rowOff>133350</xdr:rowOff>
    </xdr:from>
    <xdr:to>
      <xdr:col>5</xdr:col>
      <xdr:colOff>762000</xdr:colOff>
      <xdr:row>27</xdr:row>
      <xdr:rowOff>3571875</xdr:rowOff>
    </xdr:to>
    <xdr:graphicFrame macro="">
      <xdr:nvGraphicFramePr>
        <xdr:cNvPr id="2" name="5 Gráfico"/>
        <xdr:cNvGraphicFramePr/>
      </xdr:nvGraphicFramePr>
      <xdr:xfrm>
        <a:off x="552450" y="5934075"/>
        <a:ext cx="7991475" cy="342900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xdr:row>
      <xdr:rowOff>95250</xdr:rowOff>
    </xdr:from>
    <xdr:to>
      <xdr:col>6</xdr:col>
      <xdr:colOff>600075</xdr:colOff>
      <xdr:row>4</xdr:row>
      <xdr:rowOff>104775</xdr:rowOff>
    </xdr:to>
    <xdr:sp macro="" fLocksText="0" textlink="">
      <xdr:nvSpPr>
        <xdr:cNvPr id="3" name="2 Flecha izquierda">
          <a:hlinkClick r:id="rId2"/>
        </xdr:cNvPr>
        <xdr:cNvSpPr/>
      </xdr:nvSpPr>
      <xdr:spPr>
        <a:xfrm>
          <a:off x="8553450" y="285750"/>
          <a:ext cx="590550" cy="495300"/>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9525</xdr:colOff>
      <xdr:row>6</xdr:row>
      <xdr:rowOff>0</xdr:rowOff>
    </xdr:to>
    <xdr:cxnSp macro="">
      <xdr:nvCxnSpPr>
        <xdr:cNvPr id="3" name="2 Conector recto"/>
        <xdr:cNvCxnSpPr/>
      </xdr:nvCxnSpPr>
      <xdr:spPr>
        <a:xfrm>
          <a:off x="3162300" y="0"/>
          <a:ext cx="9525" cy="1200150"/>
        </a:xfrm>
        <a:prstGeom prst="line">
          <a:avLst/>
        </a:prstGeom>
        <a:ln w="19050">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editAs="oneCell">
    <xdr:from>
      <xdr:col>0</xdr:col>
      <xdr:colOff>619125</xdr:colOff>
      <xdr:row>1</xdr:row>
      <xdr:rowOff>57150</xdr:rowOff>
    </xdr:from>
    <xdr:to>
      <xdr:col>1</xdr:col>
      <xdr:colOff>1066800</xdr:colOff>
      <xdr:row>4</xdr:row>
      <xdr:rowOff>142875</xdr:rowOff>
    </xdr:to>
    <xdr:pic>
      <xdr:nvPicPr>
        <xdr:cNvPr id="17"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19125" y="257175"/>
          <a:ext cx="2028825" cy="685800"/>
        </a:xfrm>
        <a:prstGeom prst="rect">
          <a:avLst/>
        </a:prstGeom>
        <a:ln>
          <a:noFill/>
        </a:ln>
      </xdr:spPr>
    </xdr:pic>
    <xdr:clientData/>
  </xdr:twoCellAnchor>
  <xdr:twoCellAnchor editAs="oneCell">
    <xdr:from>
      <xdr:col>7</xdr:col>
      <xdr:colOff>742950</xdr:colOff>
      <xdr:row>0</xdr:row>
      <xdr:rowOff>152400</xdr:rowOff>
    </xdr:from>
    <xdr:to>
      <xdr:col>8</xdr:col>
      <xdr:colOff>266700</xdr:colOff>
      <xdr:row>4</xdr:row>
      <xdr:rowOff>47625</xdr:rowOff>
    </xdr:to>
    <xdr:pic>
      <xdr:nvPicPr>
        <xdr:cNvPr id="19" name="Imagen 5"/>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2725400" y="152400"/>
          <a:ext cx="1104900" cy="695325"/>
        </a:xfrm>
        <a:prstGeom prst="rect">
          <a:avLst/>
        </a:prstGeom>
        <a:ln>
          <a:noFill/>
        </a:ln>
      </xdr:spPr>
    </xdr:pic>
    <xdr:clientData/>
  </xdr:twoCellAnchor>
  <xdr:twoCellAnchor>
    <xdr:from>
      <xdr:col>7</xdr:col>
      <xdr:colOff>419100</xdr:colOff>
      <xdr:row>4</xdr:row>
      <xdr:rowOff>28575</xdr:rowOff>
    </xdr:from>
    <xdr:to>
      <xdr:col>8</xdr:col>
      <xdr:colOff>66675</xdr:colOff>
      <xdr:row>6</xdr:row>
      <xdr:rowOff>371475</xdr:rowOff>
    </xdr:to>
    <xdr:sp macro="" textlink="">
      <xdr:nvSpPr>
        <xdr:cNvPr id="20" name="CuadroTexto 6"/>
        <xdr:cNvSpPr txBox="1"/>
      </xdr:nvSpPr>
      <xdr:spPr>
        <a:xfrm>
          <a:off x="12401550" y="828675"/>
          <a:ext cx="1228725" cy="742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CO" sz="700">
              <a:latin typeface="Roboto" pitchFamily="2" charset="0"/>
              <a:ea typeface="Roboto" pitchFamily="2" charset="0"/>
            </a:rPr>
            <a:t>SG-CER568000</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28</xdr:row>
      <xdr:rowOff>133350</xdr:rowOff>
    </xdr:from>
    <xdr:to>
      <xdr:col>5</xdr:col>
      <xdr:colOff>762000</xdr:colOff>
      <xdr:row>28</xdr:row>
      <xdr:rowOff>3571875</xdr:rowOff>
    </xdr:to>
    <xdr:graphicFrame macro="">
      <xdr:nvGraphicFramePr>
        <xdr:cNvPr id="2" name="5 Gráfico"/>
        <xdr:cNvGraphicFramePr/>
      </xdr:nvGraphicFramePr>
      <xdr:xfrm>
        <a:off x="552450" y="6115050"/>
        <a:ext cx="6153150" cy="342900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xdr:row>
      <xdr:rowOff>95250</xdr:rowOff>
    </xdr:from>
    <xdr:to>
      <xdr:col>6</xdr:col>
      <xdr:colOff>600075</xdr:colOff>
      <xdr:row>4</xdr:row>
      <xdr:rowOff>104775</xdr:rowOff>
    </xdr:to>
    <xdr:sp macro="" fLocksText="0" textlink="">
      <xdr:nvSpPr>
        <xdr:cNvPr id="3" name="2 Flecha izquierda">
          <a:hlinkClick r:id="rId2"/>
        </xdr:cNvPr>
        <xdr:cNvSpPr/>
      </xdr:nvSpPr>
      <xdr:spPr>
        <a:xfrm>
          <a:off x="6715125" y="285750"/>
          <a:ext cx="590550" cy="495300"/>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9525</xdr:colOff>
      <xdr:row>6</xdr:row>
      <xdr:rowOff>0</xdr:rowOff>
    </xdr:to>
    <xdr:cxnSp macro="">
      <xdr:nvCxnSpPr>
        <xdr:cNvPr id="6" name="5 Conector recto"/>
        <xdr:cNvCxnSpPr/>
      </xdr:nvCxnSpPr>
      <xdr:spPr>
        <a:xfrm>
          <a:off x="3162300" y="0"/>
          <a:ext cx="9525" cy="1200150"/>
        </a:xfrm>
        <a:prstGeom prst="line">
          <a:avLst/>
        </a:prstGeom>
        <a:ln w="19050">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editAs="oneCell">
    <xdr:from>
      <xdr:col>0</xdr:col>
      <xdr:colOff>619125</xdr:colOff>
      <xdr:row>1</xdr:row>
      <xdr:rowOff>57150</xdr:rowOff>
    </xdr:from>
    <xdr:to>
      <xdr:col>1</xdr:col>
      <xdr:colOff>1066800</xdr:colOff>
      <xdr:row>4</xdr:row>
      <xdr:rowOff>142875</xdr:rowOff>
    </xdr:to>
    <xdr:pic>
      <xdr:nvPicPr>
        <xdr:cNvPr id="12"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19125" y="257175"/>
          <a:ext cx="2028825" cy="685800"/>
        </a:xfrm>
        <a:prstGeom prst="rect">
          <a:avLst/>
        </a:prstGeom>
        <a:ln>
          <a:noFill/>
        </a:ln>
      </xdr:spPr>
    </xdr:pic>
    <xdr:clientData/>
  </xdr:twoCellAnchor>
  <xdr:twoCellAnchor editAs="oneCell">
    <xdr:from>
      <xdr:col>7</xdr:col>
      <xdr:colOff>742950</xdr:colOff>
      <xdr:row>0</xdr:row>
      <xdr:rowOff>152400</xdr:rowOff>
    </xdr:from>
    <xdr:to>
      <xdr:col>8</xdr:col>
      <xdr:colOff>266700</xdr:colOff>
      <xdr:row>4</xdr:row>
      <xdr:rowOff>47625</xdr:rowOff>
    </xdr:to>
    <xdr:pic>
      <xdr:nvPicPr>
        <xdr:cNvPr id="14" name="Imagen 5"/>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2725400" y="152400"/>
          <a:ext cx="1104900" cy="695325"/>
        </a:xfrm>
        <a:prstGeom prst="rect">
          <a:avLst/>
        </a:prstGeom>
        <a:ln>
          <a:noFill/>
        </a:ln>
      </xdr:spPr>
    </xdr:pic>
    <xdr:clientData/>
  </xdr:twoCellAnchor>
  <xdr:twoCellAnchor>
    <xdr:from>
      <xdr:col>7</xdr:col>
      <xdr:colOff>419100</xdr:colOff>
      <xdr:row>4</xdr:row>
      <xdr:rowOff>28575</xdr:rowOff>
    </xdr:from>
    <xdr:to>
      <xdr:col>8</xdr:col>
      <xdr:colOff>66675</xdr:colOff>
      <xdr:row>6</xdr:row>
      <xdr:rowOff>371475</xdr:rowOff>
    </xdr:to>
    <xdr:sp macro="" textlink="">
      <xdr:nvSpPr>
        <xdr:cNvPr id="15" name="CuadroTexto 6"/>
        <xdr:cNvSpPr txBox="1"/>
      </xdr:nvSpPr>
      <xdr:spPr>
        <a:xfrm>
          <a:off x="12401550" y="828675"/>
          <a:ext cx="1228725" cy="742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CO" sz="700">
              <a:latin typeface="Roboto" pitchFamily="2" charset="0"/>
              <a:ea typeface="Roboto" pitchFamily="2" charset="0"/>
            </a:rPr>
            <a:t>SG-CER568000</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28</xdr:row>
      <xdr:rowOff>133350</xdr:rowOff>
    </xdr:from>
    <xdr:to>
      <xdr:col>5</xdr:col>
      <xdr:colOff>762000</xdr:colOff>
      <xdr:row>28</xdr:row>
      <xdr:rowOff>3571875</xdr:rowOff>
    </xdr:to>
    <xdr:graphicFrame macro="">
      <xdr:nvGraphicFramePr>
        <xdr:cNvPr id="2" name="5 Gráfico"/>
        <xdr:cNvGraphicFramePr/>
      </xdr:nvGraphicFramePr>
      <xdr:xfrm>
        <a:off x="552450" y="6115050"/>
        <a:ext cx="6134100" cy="342900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xdr:row>
      <xdr:rowOff>95250</xdr:rowOff>
    </xdr:from>
    <xdr:to>
      <xdr:col>6</xdr:col>
      <xdr:colOff>600075</xdr:colOff>
      <xdr:row>4</xdr:row>
      <xdr:rowOff>104775</xdr:rowOff>
    </xdr:to>
    <xdr:sp macro="" fLocksText="0" textlink="">
      <xdr:nvSpPr>
        <xdr:cNvPr id="3" name="2 Flecha izquierda">
          <a:hlinkClick r:id="rId2"/>
        </xdr:cNvPr>
        <xdr:cNvSpPr/>
      </xdr:nvSpPr>
      <xdr:spPr>
        <a:xfrm>
          <a:off x="6696075" y="285750"/>
          <a:ext cx="590550" cy="495300"/>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28</xdr:row>
      <xdr:rowOff>133350</xdr:rowOff>
    </xdr:from>
    <xdr:to>
      <xdr:col>5</xdr:col>
      <xdr:colOff>762000</xdr:colOff>
      <xdr:row>28</xdr:row>
      <xdr:rowOff>3571875</xdr:rowOff>
    </xdr:to>
    <xdr:graphicFrame macro="">
      <xdr:nvGraphicFramePr>
        <xdr:cNvPr id="2" name="5 Gráfico"/>
        <xdr:cNvGraphicFramePr/>
      </xdr:nvGraphicFramePr>
      <xdr:xfrm>
        <a:off x="552450" y="6115050"/>
        <a:ext cx="6153150" cy="342900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xdr:row>
      <xdr:rowOff>95250</xdr:rowOff>
    </xdr:from>
    <xdr:to>
      <xdr:col>6</xdr:col>
      <xdr:colOff>600075</xdr:colOff>
      <xdr:row>4</xdr:row>
      <xdr:rowOff>104775</xdr:rowOff>
    </xdr:to>
    <xdr:sp macro="" fLocksText="0" textlink="">
      <xdr:nvSpPr>
        <xdr:cNvPr id="3" name="2 Flecha izquierda">
          <a:hlinkClick r:id="rId2"/>
        </xdr:cNvPr>
        <xdr:cNvSpPr/>
      </xdr:nvSpPr>
      <xdr:spPr>
        <a:xfrm>
          <a:off x="6715125" y="285750"/>
          <a:ext cx="590550" cy="495300"/>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9525</xdr:colOff>
      <xdr:row>6</xdr:row>
      <xdr:rowOff>0</xdr:rowOff>
    </xdr:to>
    <xdr:cxnSp macro="">
      <xdr:nvCxnSpPr>
        <xdr:cNvPr id="3" name="2 Conector recto"/>
        <xdr:cNvCxnSpPr/>
      </xdr:nvCxnSpPr>
      <xdr:spPr>
        <a:xfrm>
          <a:off x="2228850" y="0"/>
          <a:ext cx="9525" cy="1390650"/>
        </a:xfrm>
        <a:prstGeom prst="line">
          <a:avLst/>
        </a:prstGeom>
        <a:ln w="19050">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xdr:col>
      <xdr:colOff>0</xdr:colOff>
      <xdr:row>0</xdr:row>
      <xdr:rowOff>0</xdr:rowOff>
    </xdr:from>
    <xdr:to>
      <xdr:col>2</xdr:col>
      <xdr:colOff>9525</xdr:colOff>
      <xdr:row>6</xdr:row>
      <xdr:rowOff>0</xdr:rowOff>
    </xdr:to>
    <xdr:cxnSp macro="">
      <xdr:nvCxnSpPr>
        <xdr:cNvPr id="5" name="4 Conector recto"/>
        <xdr:cNvCxnSpPr/>
      </xdr:nvCxnSpPr>
      <xdr:spPr>
        <a:xfrm>
          <a:off x="2228850" y="0"/>
          <a:ext cx="9525" cy="1390650"/>
        </a:xfrm>
        <a:prstGeom prst="line">
          <a:avLst/>
        </a:prstGeom>
        <a:ln w="19050">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editAs="oneCell">
    <xdr:from>
      <xdr:col>0</xdr:col>
      <xdr:colOff>619125</xdr:colOff>
      <xdr:row>1</xdr:row>
      <xdr:rowOff>57150</xdr:rowOff>
    </xdr:from>
    <xdr:to>
      <xdr:col>1</xdr:col>
      <xdr:colOff>1066800</xdr:colOff>
      <xdr:row>4</xdr:row>
      <xdr:rowOff>142875</xdr:rowOff>
    </xdr:to>
    <xdr:pic>
      <xdr:nvPicPr>
        <xdr:cNvPr id="6"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19125" y="257175"/>
          <a:ext cx="1514475" cy="685800"/>
        </a:xfrm>
        <a:prstGeom prst="rect">
          <a:avLst/>
        </a:prstGeom>
        <a:ln>
          <a:noFill/>
        </a:ln>
      </xdr:spPr>
    </xdr:pic>
    <xdr:clientData/>
  </xdr:twoCellAnchor>
  <xdr:twoCellAnchor editAs="oneCell">
    <xdr:from>
      <xdr:col>7</xdr:col>
      <xdr:colOff>304800</xdr:colOff>
      <xdr:row>0</xdr:row>
      <xdr:rowOff>152400</xdr:rowOff>
    </xdr:from>
    <xdr:to>
      <xdr:col>8</xdr:col>
      <xdr:colOff>342900</xdr:colOff>
      <xdr:row>4</xdr:row>
      <xdr:rowOff>47625</xdr:rowOff>
    </xdr:to>
    <xdr:pic>
      <xdr:nvPicPr>
        <xdr:cNvPr id="7" name="Imagen 5"/>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9791700" y="152400"/>
          <a:ext cx="800100" cy="695325"/>
        </a:xfrm>
        <a:prstGeom prst="rect">
          <a:avLst/>
        </a:prstGeom>
        <a:ln>
          <a:noFill/>
        </a:ln>
      </xdr:spPr>
    </xdr:pic>
    <xdr:clientData/>
  </xdr:twoCellAnchor>
  <xdr:twoCellAnchor>
    <xdr:from>
      <xdr:col>7</xdr:col>
      <xdr:colOff>219075</xdr:colOff>
      <xdr:row>4</xdr:row>
      <xdr:rowOff>57150</xdr:rowOff>
    </xdr:from>
    <xdr:to>
      <xdr:col>8</xdr:col>
      <xdr:colOff>295275</xdr:colOff>
      <xdr:row>6</xdr:row>
      <xdr:rowOff>304800</xdr:rowOff>
    </xdr:to>
    <xdr:sp macro="" textlink="">
      <xdr:nvSpPr>
        <xdr:cNvPr id="8" name="CuadroTexto 6"/>
        <xdr:cNvSpPr txBox="1"/>
      </xdr:nvSpPr>
      <xdr:spPr>
        <a:xfrm>
          <a:off x="9705975" y="857250"/>
          <a:ext cx="838200" cy="8382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CO" sz="700">
              <a:latin typeface="Roboto" pitchFamily="2" charset="0"/>
              <a:ea typeface="Roboto" pitchFamily="2" charset="0"/>
            </a:rPr>
            <a:t>SG-CER568000</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28</xdr:row>
      <xdr:rowOff>133350</xdr:rowOff>
    </xdr:from>
    <xdr:to>
      <xdr:col>5</xdr:col>
      <xdr:colOff>762000</xdr:colOff>
      <xdr:row>28</xdr:row>
      <xdr:rowOff>3571875</xdr:rowOff>
    </xdr:to>
    <xdr:graphicFrame macro="">
      <xdr:nvGraphicFramePr>
        <xdr:cNvPr id="2" name="5 Gráfico"/>
        <xdr:cNvGraphicFramePr/>
      </xdr:nvGraphicFramePr>
      <xdr:xfrm>
        <a:off x="552450" y="6115050"/>
        <a:ext cx="6153150" cy="342900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xdr:row>
      <xdr:rowOff>95250</xdr:rowOff>
    </xdr:from>
    <xdr:to>
      <xdr:col>6</xdr:col>
      <xdr:colOff>600075</xdr:colOff>
      <xdr:row>4</xdr:row>
      <xdr:rowOff>104775</xdr:rowOff>
    </xdr:to>
    <xdr:sp macro="" fLocksText="0" textlink="">
      <xdr:nvSpPr>
        <xdr:cNvPr id="3" name="2 Flecha izquierda">
          <a:hlinkClick r:id="rId2"/>
        </xdr:cNvPr>
        <xdr:cNvSpPr/>
      </xdr:nvSpPr>
      <xdr:spPr>
        <a:xfrm>
          <a:off x="6715125" y="285750"/>
          <a:ext cx="590550" cy="495300"/>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27</xdr:row>
      <xdr:rowOff>133350</xdr:rowOff>
    </xdr:from>
    <xdr:to>
      <xdr:col>5</xdr:col>
      <xdr:colOff>762000</xdr:colOff>
      <xdr:row>27</xdr:row>
      <xdr:rowOff>3571875</xdr:rowOff>
    </xdr:to>
    <xdr:graphicFrame macro="">
      <xdr:nvGraphicFramePr>
        <xdr:cNvPr id="2" name="5 Gráfico"/>
        <xdr:cNvGraphicFramePr/>
      </xdr:nvGraphicFramePr>
      <xdr:xfrm>
        <a:off x="552450" y="5934075"/>
        <a:ext cx="7991475" cy="342900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xdr:row>
      <xdr:rowOff>95250</xdr:rowOff>
    </xdr:from>
    <xdr:to>
      <xdr:col>6</xdr:col>
      <xdr:colOff>600075</xdr:colOff>
      <xdr:row>4</xdr:row>
      <xdr:rowOff>104775</xdr:rowOff>
    </xdr:to>
    <xdr:sp macro="" fLocksText="0" textlink="">
      <xdr:nvSpPr>
        <xdr:cNvPr id="3" name="2 Flecha izquierda">
          <a:hlinkClick r:id="rId2"/>
        </xdr:cNvPr>
        <xdr:cNvSpPr/>
      </xdr:nvSpPr>
      <xdr:spPr>
        <a:xfrm>
          <a:off x="8553450" y="285750"/>
          <a:ext cx="590550" cy="495300"/>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9525</xdr:colOff>
      <xdr:row>6</xdr:row>
      <xdr:rowOff>0</xdr:rowOff>
    </xdr:to>
    <xdr:cxnSp macro="">
      <xdr:nvCxnSpPr>
        <xdr:cNvPr id="3" name="2 Conector recto"/>
        <xdr:cNvCxnSpPr/>
      </xdr:nvCxnSpPr>
      <xdr:spPr>
        <a:xfrm>
          <a:off x="2228850" y="0"/>
          <a:ext cx="9525" cy="1390650"/>
        </a:xfrm>
        <a:prstGeom prst="line">
          <a:avLst/>
        </a:prstGeom>
        <a:ln w="19050">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7</xdr:col>
      <xdr:colOff>0</xdr:colOff>
      <xdr:row>9</xdr:row>
      <xdr:rowOff>0</xdr:rowOff>
    </xdr:from>
    <xdr:to>
      <xdr:col>7</xdr:col>
      <xdr:colOff>9525</xdr:colOff>
      <xdr:row>11</xdr:row>
      <xdr:rowOff>9525</xdr:rowOff>
    </xdr:to>
    <xdr:cxnSp macro="">
      <xdr:nvCxnSpPr>
        <xdr:cNvPr id="5" name="4 Conector recto"/>
        <xdr:cNvCxnSpPr/>
      </xdr:nvCxnSpPr>
      <xdr:spPr>
        <a:xfrm>
          <a:off x="9486900" y="3152775"/>
          <a:ext cx="9525" cy="1162050"/>
        </a:xfrm>
        <a:prstGeom prst="line">
          <a:avLst/>
        </a:prstGeom>
        <a:ln w="19050">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xdr:col>
      <xdr:colOff>0</xdr:colOff>
      <xdr:row>0</xdr:row>
      <xdr:rowOff>0</xdr:rowOff>
    </xdr:from>
    <xdr:to>
      <xdr:col>2</xdr:col>
      <xdr:colOff>9525</xdr:colOff>
      <xdr:row>6</xdr:row>
      <xdr:rowOff>0</xdr:rowOff>
    </xdr:to>
    <xdr:cxnSp macro="">
      <xdr:nvCxnSpPr>
        <xdr:cNvPr id="8" name="7 Conector recto"/>
        <xdr:cNvCxnSpPr/>
      </xdr:nvCxnSpPr>
      <xdr:spPr>
        <a:xfrm>
          <a:off x="2228850" y="0"/>
          <a:ext cx="9525" cy="1390650"/>
        </a:xfrm>
        <a:prstGeom prst="line">
          <a:avLst/>
        </a:prstGeom>
        <a:ln w="19050">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xdr:col>
      <xdr:colOff>0</xdr:colOff>
      <xdr:row>0</xdr:row>
      <xdr:rowOff>0</xdr:rowOff>
    </xdr:from>
    <xdr:to>
      <xdr:col>2</xdr:col>
      <xdr:colOff>9525</xdr:colOff>
      <xdr:row>6</xdr:row>
      <xdr:rowOff>0</xdr:rowOff>
    </xdr:to>
    <xdr:cxnSp macro="">
      <xdr:nvCxnSpPr>
        <xdr:cNvPr id="9" name="8 Conector recto"/>
        <xdr:cNvCxnSpPr/>
      </xdr:nvCxnSpPr>
      <xdr:spPr>
        <a:xfrm>
          <a:off x="2228850" y="0"/>
          <a:ext cx="9525" cy="1390650"/>
        </a:xfrm>
        <a:prstGeom prst="line">
          <a:avLst/>
        </a:prstGeom>
        <a:ln w="19050">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editAs="oneCell">
    <xdr:from>
      <xdr:col>0</xdr:col>
      <xdr:colOff>619125</xdr:colOff>
      <xdr:row>1</xdr:row>
      <xdr:rowOff>57150</xdr:rowOff>
    </xdr:from>
    <xdr:to>
      <xdr:col>1</xdr:col>
      <xdr:colOff>1066800</xdr:colOff>
      <xdr:row>4</xdr:row>
      <xdr:rowOff>142875</xdr:rowOff>
    </xdr:to>
    <xdr:pic>
      <xdr:nvPicPr>
        <xdr:cNvPr id="10"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19125" y="257175"/>
          <a:ext cx="1514475" cy="685800"/>
        </a:xfrm>
        <a:prstGeom prst="rect">
          <a:avLst/>
        </a:prstGeom>
        <a:ln>
          <a:noFill/>
        </a:ln>
      </xdr:spPr>
    </xdr:pic>
    <xdr:clientData/>
  </xdr:twoCellAnchor>
  <xdr:twoCellAnchor editAs="oneCell">
    <xdr:from>
      <xdr:col>7</xdr:col>
      <xdr:colOff>304800</xdr:colOff>
      <xdr:row>0</xdr:row>
      <xdr:rowOff>152400</xdr:rowOff>
    </xdr:from>
    <xdr:to>
      <xdr:col>8</xdr:col>
      <xdr:colOff>342900</xdr:colOff>
      <xdr:row>4</xdr:row>
      <xdr:rowOff>47625</xdr:rowOff>
    </xdr:to>
    <xdr:pic>
      <xdr:nvPicPr>
        <xdr:cNvPr id="11" name="Imagen 5"/>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9791700" y="152400"/>
          <a:ext cx="800100" cy="695325"/>
        </a:xfrm>
        <a:prstGeom prst="rect">
          <a:avLst/>
        </a:prstGeom>
        <a:ln>
          <a:noFill/>
        </a:ln>
      </xdr:spPr>
    </xdr:pic>
    <xdr:clientData/>
  </xdr:twoCellAnchor>
  <xdr:twoCellAnchor>
    <xdr:from>
      <xdr:col>7</xdr:col>
      <xdr:colOff>219075</xdr:colOff>
      <xdr:row>4</xdr:row>
      <xdr:rowOff>57150</xdr:rowOff>
    </xdr:from>
    <xdr:to>
      <xdr:col>8</xdr:col>
      <xdr:colOff>295275</xdr:colOff>
      <xdr:row>6</xdr:row>
      <xdr:rowOff>304800</xdr:rowOff>
    </xdr:to>
    <xdr:sp macro="" textlink="">
      <xdr:nvSpPr>
        <xdr:cNvPr id="12" name="CuadroTexto 6"/>
        <xdr:cNvSpPr txBox="1"/>
      </xdr:nvSpPr>
      <xdr:spPr>
        <a:xfrm>
          <a:off x="9705975" y="857250"/>
          <a:ext cx="838200" cy="8382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CO" sz="700">
              <a:latin typeface="Roboto" pitchFamily="2" charset="0"/>
              <a:ea typeface="Roboto" pitchFamily="2" charset="0"/>
            </a:rPr>
            <a:t>SG-CER568000</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28</xdr:row>
      <xdr:rowOff>133350</xdr:rowOff>
    </xdr:from>
    <xdr:to>
      <xdr:col>5</xdr:col>
      <xdr:colOff>762000</xdr:colOff>
      <xdr:row>28</xdr:row>
      <xdr:rowOff>3571875</xdr:rowOff>
    </xdr:to>
    <xdr:graphicFrame macro="">
      <xdr:nvGraphicFramePr>
        <xdr:cNvPr id="2" name="5 Gráfico"/>
        <xdr:cNvGraphicFramePr/>
      </xdr:nvGraphicFramePr>
      <xdr:xfrm>
        <a:off x="552450" y="6115050"/>
        <a:ext cx="6153150" cy="342900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xdr:row>
      <xdr:rowOff>95250</xdr:rowOff>
    </xdr:from>
    <xdr:to>
      <xdr:col>6</xdr:col>
      <xdr:colOff>600075</xdr:colOff>
      <xdr:row>4</xdr:row>
      <xdr:rowOff>104775</xdr:rowOff>
    </xdr:to>
    <xdr:sp macro="" fLocksText="0" textlink="">
      <xdr:nvSpPr>
        <xdr:cNvPr id="3" name="2 Flecha izquierda">
          <a:hlinkClick r:id="rId2"/>
        </xdr:cNvPr>
        <xdr:cNvSpPr/>
      </xdr:nvSpPr>
      <xdr:spPr>
        <a:xfrm>
          <a:off x="6715125" y="285750"/>
          <a:ext cx="590550" cy="495300"/>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27</xdr:row>
      <xdr:rowOff>133350</xdr:rowOff>
    </xdr:from>
    <xdr:to>
      <xdr:col>5</xdr:col>
      <xdr:colOff>762000</xdr:colOff>
      <xdr:row>27</xdr:row>
      <xdr:rowOff>3571875</xdr:rowOff>
    </xdr:to>
    <xdr:graphicFrame macro="">
      <xdr:nvGraphicFramePr>
        <xdr:cNvPr id="2" name="5 Gráfico"/>
        <xdr:cNvGraphicFramePr/>
      </xdr:nvGraphicFramePr>
      <xdr:xfrm>
        <a:off x="552450" y="5934075"/>
        <a:ext cx="7991475" cy="342900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xdr:row>
      <xdr:rowOff>95250</xdr:rowOff>
    </xdr:from>
    <xdr:to>
      <xdr:col>6</xdr:col>
      <xdr:colOff>600075</xdr:colOff>
      <xdr:row>4</xdr:row>
      <xdr:rowOff>104775</xdr:rowOff>
    </xdr:to>
    <xdr:sp macro="" fLocksText="0" textlink="">
      <xdr:nvSpPr>
        <xdr:cNvPr id="3" name="2 Flecha izquierda">
          <a:hlinkClick r:id="rId2"/>
        </xdr:cNvPr>
        <xdr:cNvSpPr/>
      </xdr:nvSpPr>
      <xdr:spPr>
        <a:xfrm>
          <a:off x="8553450" y="285750"/>
          <a:ext cx="590550" cy="495300"/>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514350</xdr:colOff>
      <xdr:row>0</xdr:row>
      <xdr:rowOff>152400</xdr:rowOff>
    </xdr:from>
    <xdr:to>
      <xdr:col>0</xdr:col>
      <xdr:colOff>1276350</xdr:colOff>
      <xdr:row>4</xdr:row>
      <xdr:rowOff>171450</xdr:rowOff>
    </xdr:to>
    <xdr:pic>
      <xdr:nvPicPr>
        <xdr:cNvPr id="2" name="1 Imagen" descr="LOGO EDITABLE-01.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14350" y="152400"/>
          <a:ext cx="762000" cy="819150"/>
        </a:xfrm>
        <a:prstGeom prst="rect">
          <a:avLst/>
        </a:prstGeom>
        <a:ln>
          <a:noFill/>
        </a:ln>
      </xdr:spPr>
    </xdr:pic>
    <xdr:clientData/>
  </xdr:twoCellAnchor>
  <xdr:twoCellAnchor>
    <xdr:from>
      <xdr:col>2</xdr:col>
      <xdr:colOff>0</xdr:colOff>
      <xdr:row>0</xdr:row>
      <xdr:rowOff>0</xdr:rowOff>
    </xdr:from>
    <xdr:to>
      <xdr:col>2</xdr:col>
      <xdr:colOff>9525</xdr:colOff>
      <xdr:row>6</xdr:row>
      <xdr:rowOff>0</xdr:rowOff>
    </xdr:to>
    <xdr:cxnSp macro="">
      <xdr:nvCxnSpPr>
        <xdr:cNvPr id="3" name="2 Conector recto"/>
        <xdr:cNvCxnSpPr/>
      </xdr:nvCxnSpPr>
      <xdr:spPr>
        <a:xfrm>
          <a:off x="3162300" y="0"/>
          <a:ext cx="9525" cy="1200150"/>
        </a:xfrm>
        <a:prstGeom prst="line">
          <a:avLst/>
        </a:prstGeom>
        <a:ln w="19050">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xdr:col>
      <xdr:colOff>0</xdr:colOff>
      <xdr:row>0</xdr:row>
      <xdr:rowOff>28575</xdr:rowOff>
    </xdr:from>
    <xdr:to>
      <xdr:col>2</xdr:col>
      <xdr:colOff>9525</xdr:colOff>
      <xdr:row>5</xdr:row>
      <xdr:rowOff>161925</xdr:rowOff>
    </xdr:to>
    <xdr:cxnSp macro="">
      <xdr:nvCxnSpPr>
        <xdr:cNvPr id="4" name="3 Conector recto"/>
        <xdr:cNvCxnSpPr/>
      </xdr:nvCxnSpPr>
      <xdr:spPr>
        <a:xfrm>
          <a:off x="3162300" y="28575"/>
          <a:ext cx="9525" cy="1133475"/>
        </a:xfrm>
        <a:prstGeom prst="line">
          <a:avLst/>
        </a:prstGeom>
        <a:ln w="19050">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editAs="oneCell">
    <xdr:from>
      <xdr:col>0</xdr:col>
      <xdr:colOff>619125</xdr:colOff>
      <xdr:row>1</xdr:row>
      <xdr:rowOff>57150</xdr:rowOff>
    </xdr:from>
    <xdr:to>
      <xdr:col>1</xdr:col>
      <xdr:colOff>1066800</xdr:colOff>
      <xdr:row>4</xdr:row>
      <xdr:rowOff>142875</xdr:rowOff>
    </xdr:to>
    <xdr:pic>
      <xdr:nvPicPr>
        <xdr:cNvPr id="9" name="Imagen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619125" y="257175"/>
          <a:ext cx="2028825" cy="685800"/>
        </a:xfrm>
        <a:prstGeom prst="rect">
          <a:avLst/>
        </a:prstGeom>
        <a:ln>
          <a:noFill/>
        </a:ln>
      </xdr:spPr>
    </xdr:pic>
    <xdr:clientData/>
  </xdr:twoCellAnchor>
  <xdr:twoCellAnchor editAs="oneCell">
    <xdr:from>
      <xdr:col>7</xdr:col>
      <xdr:colOff>742950</xdr:colOff>
      <xdr:row>0</xdr:row>
      <xdr:rowOff>152400</xdr:rowOff>
    </xdr:from>
    <xdr:to>
      <xdr:col>8</xdr:col>
      <xdr:colOff>266700</xdr:colOff>
      <xdr:row>4</xdr:row>
      <xdr:rowOff>47625</xdr:rowOff>
    </xdr:to>
    <xdr:pic>
      <xdr:nvPicPr>
        <xdr:cNvPr id="11" name="Imagen 5"/>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12725400" y="152400"/>
          <a:ext cx="1104900" cy="695325"/>
        </a:xfrm>
        <a:prstGeom prst="rect">
          <a:avLst/>
        </a:prstGeom>
        <a:ln>
          <a:noFill/>
        </a:ln>
      </xdr:spPr>
    </xdr:pic>
    <xdr:clientData/>
  </xdr:twoCellAnchor>
  <xdr:twoCellAnchor>
    <xdr:from>
      <xdr:col>7</xdr:col>
      <xdr:colOff>419100</xdr:colOff>
      <xdr:row>4</xdr:row>
      <xdr:rowOff>28575</xdr:rowOff>
    </xdr:from>
    <xdr:to>
      <xdr:col>8</xdr:col>
      <xdr:colOff>66675</xdr:colOff>
      <xdr:row>6</xdr:row>
      <xdr:rowOff>371475</xdr:rowOff>
    </xdr:to>
    <xdr:sp macro="" textlink="">
      <xdr:nvSpPr>
        <xdr:cNvPr id="12" name="CuadroTexto 6"/>
        <xdr:cNvSpPr txBox="1"/>
      </xdr:nvSpPr>
      <xdr:spPr>
        <a:xfrm>
          <a:off x="12401550" y="828675"/>
          <a:ext cx="1228725" cy="742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CO" sz="700">
              <a:latin typeface="Roboto" pitchFamily="2" charset="0"/>
              <a:ea typeface="Roboto" pitchFamily="2" charset="0"/>
            </a:rPr>
            <a:t>SG-CER568000</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10.xml" /><Relationship Id="rId4"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drawing" Target="../drawings/drawing11.xml" /><Relationship Id="rId4"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13.xml" /><Relationship Id="rId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9.vml" /><Relationship Id="rId3" Type="http://schemas.openxmlformats.org/officeDocument/2006/relationships/drawing" Target="../drawings/drawing15.xml" /><Relationship Id="rId4"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7.xml" /><Relationship Id="rId4"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8.xml" /><Relationship Id="rId4"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sheetPr>
  <dimension ref="A1:Z34"/>
  <sheetViews>
    <sheetView workbookViewId="0" topLeftCell="A1">
      <selection activeCell="H1" sqref="A1:XFD6"/>
    </sheetView>
  </sheetViews>
  <sheetFormatPr defaultColWidth="11.421875" defaultRowHeight="15"/>
  <cols>
    <col min="1" max="1" width="16.00390625" style="1" customWidth="1"/>
    <col min="2" max="2" width="17.421875" style="1" customWidth="1"/>
    <col min="3" max="3" width="35.7109375" style="1" customWidth="1"/>
    <col min="4" max="4" width="25.28125" style="1" customWidth="1"/>
    <col min="5" max="5" width="23.7109375" style="1" customWidth="1"/>
    <col min="6" max="6" width="12.7109375" style="1" customWidth="1"/>
    <col min="7" max="16384" width="11.421875" style="1" customWidth="1"/>
  </cols>
  <sheetData>
    <row r="1" spans="1:26" s="129" customFormat="1" ht="15.75" customHeight="1">
      <c r="A1" s="133"/>
      <c r="B1" s="134"/>
      <c r="C1" s="137" t="s">
        <v>0</v>
      </c>
      <c r="D1" s="138"/>
      <c r="E1" s="138"/>
      <c r="F1" s="138"/>
      <c r="G1" s="138"/>
      <c r="H1" s="127"/>
      <c r="I1" s="127"/>
      <c r="J1" s="127"/>
      <c r="K1" s="127"/>
      <c r="L1" s="127"/>
      <c r="M1" s="127"/>
      <c r="N1" s="127"/>
      <c r="O1" s="127"/>
      <c r="P1" s="127"/>
      <c r="Q1" s="127"/>
      <c r="R1" s="127"/>
      <c r="S1" s="127"/>
      <c r="T1" s="127"/>
      <c r="U1" s="128"/>
      <c r="V1" s="128"/>
      <c r="W1" s="128"/>
      <c r="X1" s="128"/>
      <c r="Y1" s="128"/>
      <c r="Z1" s="128"/>
    </row>
    <row r="2" spans="1:26" s="129" customFormat="1" ht="15.75" customHeight="1">
      <c r="A2" s="135"/>
      <c r="B2" s="134"/>
      <c r="C2" s="137" t="s">
        <v>1</v>
      </c>
      <c r="D2" s="138"/>
      <c r="E2" s="138"/>
      <c r="F2" s="138"/>
      <c r="G2" s="138"/>
      <c r="H2" s="127"/>
      <c r="I2" s="127"/>
      <c r="J2" s="127"/>
      <c r="K2" s="127"/>
      <c r="L2" s="127"/>
      <c r="M2" s="127"/>
      <c r="N2" s="127"/>
      <c r="O2" s="127"/>
      <c r="P2" s="127"/>
      <c r="Q2" s="127"/>
      <c r="R2" s="127"/>
      <c r="S2" s="127"/>
      <c r="T2" s="127"/>
      <c r="U2" s="128"/>
      <c r="V2" s="128"/>
      <c r="W2" s="128"/>
      <c r="X2" s="128"/>
      <c r="Y2" s="128"/>
      <c r="Z2" s="128"/>
    </row>
    <row r="3" spans="1:26" s="129" customFormat="1" ht="15.75" customHeight="1">
      <c r="A3" s="135"/>
      <c r="B3" s="134"/>
      <c r="C3" s="130"/>
      <c r="D3" s="131"/>
      <c r="E3" s="132"/>
      <c r="F3" s="132"/>
      <c r="G3" s="132"/>
      <c r="H3" s="127"/>
      <c r="I3" s="127"/>
      <c r="J3" s="127"/>
      <c r="K3" s="127"/>
      <c r="L3" s="127"/>
      <c r="M3" s="127"/>
      <c r="N3" s="127"/>
      <c r="O3" s="127"/>
      <c r="P3" s="127"/>
      <c r="Q3" s="127"/>
      <c r="R3" s="127"/>
      <c r="S3" s="127"/>
      <c r="T3" s="127"/>
      <c r="U3" s="128"/>
      <c r="V3" s="128"/>
      <c r="W3" s="128"/>
      <c r="X3" s="128"/>
      <c r="Y3" s="128"/>
      <c r="Z3" s="128"/>
    </row>
    <row r="4" spans="1:26" s="129" customFormat="1" ht="15.75" customHeight="1">
      <c r="A4" s="135"/>
      <c r="B4" s="134"/>
      <c r="C4" s="137" t="s">
        <v>2</v>
      </c>
      <c r="D4" s="138"/>
      <c r="E4" s="138"/>
      <c r="F4" s="138"/>
      <c r="G4" s="138"/>
      <c r="H4" s="127"/>
      <c r="I4" s="127"/>
      <c r="J4" s="127"/>
      <c r="K4" s="127"/>
      <c r="L4" s="127"/>
      <c r="M4" s="127"/>
      <c r="N4" s="127"/>
      <c r="O4" s="127"/>
      <c r="P4" s="127"/>
      <c r="Q4" s="127"/>
      <c r="R4" s="127"/>
      <c r="S4" s="127"/>
      <c r="T4" s="127"/>
      <c r="U4" s="128"/>
      <c r="V4" s="128"/>
      <c r="W4" s="128"/>
      <c r="X4" s="128"/>
      <c r="Y4" s="128"/>
      <c r="Z4" s="128"/>
    </row>
    <row r="5" spans="1:26" s="129" customFormat="1" ht="15.75" customHeight="1">
      <c r="A5" s="135"/>
      <c r="B5" s="134"/>
      <c r="C5" s="137" t="s">
        <v>318</v>
      </c>
      <c r="D5" s="138"/>
      <c r="E5" s="138"/>
      <c r="F5" s="138"/>
      <c r="G5" s="138"/>
      <c r="H5" s="127"/>
      <c r="I5" s="127"/>
      <c r="J5" s="127"/>
      <c r="K5" s="127"/>
      <c r="L5" s="127"/>
      <c r="M5" s="127"/>
      <c r="N5" s="127"/>
      <c r="O5" s="127"/>
      <c r="P5" s="127"/>
      <c r="Q5" s="127"/>
      <c r="R5" s="127"/>
      <c r="S5" s="127"/>
      <c r="T5" s="127"/>
      <c r="U5" s="128"/>
      <c r="V5" s="128"/>
      <c r="W5" s="128"/>
      <c r="X5" s="128"/>
      <c r="Y5" s="128"/>
      <c r="Z5" s="128"/>
    </row>
    <row r="6" spans="1:26" s="129" customFormat="1" ht="30.75" customHeight="1">
      <c r="A6" s="136"/>
      <c r="B6" s="134"/>
      <c r="C6" s="139" t="s">
        <v>319</v>
      </c>
      <c r="D6" s="140"/>
      <c r="E6" s="140"/>
      <c r="F6" s="140"/>
      <c r="G6" s="140"/>
      <c r="H6" s="127"/>
      <c r="I6" s="127"/>
      <c r="J6" s="127"/>
      <c r="K6" s="127"/>
      <c r="L6" s="127"/>
      <c r="M6" s="127"/>
      <c r="N6" s="127"/>
      <c r="O6" s="127"/>
      <c r="P6" s="127"/>
      <c r="Q6" s="127"/>
      <c r="R6" s="127"/>
      <c r="S6" s="127"/>
      <c r="T6" s="127"/>
      <c r="U6" s="128"/>
      <c r="V6" s="128"/>
      <c r="W6" s="128"/>
      <c r="X6" s="128"/>
      <c r="Y6" s="128"/>
      <c r="Z6" s="128"/>
    </row>
    <row r="7" spans="1:20" s="12" customFormat="1" ht="32.1" customHeight="1">
      <c r="A7" s="142" t="s">
        <v>3</v>
      </c>
      <c r="B7" s="142" t="s">
        <v>4</v>
      </c>
      <c r="C7" s="141" t="s">
        <v>5</v>
      </c>
      <c r="D7" s="141" t="s">
        <v>6</v>
      </c>
      <c r="E7" s="141" t="s">
        <v>7</v>
      </c>
      <c r="F7" s="141" t="s">
        <v>8</v>
      </c>
      <c r="G7" s="141" t="s">
        <v>9</v>
      </c>
      <c r="H7" s="142" t="s">
        <v>222</v>
      </c>
      <c r="I7" s="142"/>
      <c r="J7" s="142"/>
      <c r="K7" s="142"/>
      <c r="L7" s="142"/>
      <c r="M7" s="142"/>
      <c r="N7" s="142"/>
      <c r="O7" s="142"/>
      <c r="P7" s="142"/>
      <c r="Q7" s="142"/>
      <c r="R7" s="142"/>
      <c r="S7" s="142"/>
      <c r="T7" s="142" t="s">
        <v>11</v>
      </c>
    </row>
    <row r="8" spans="1:20" s="12" customFormat="1" ht="32.1" customHeight="1">
      <c r="A8" s="142"/>
      <c r="B8" s="142"/>
      <c r="C8" s="142"/>
      <c r="D8" s="142"/>
      <c r="E8" s="142"/>
      <c r="F8" s="142"/>
      <c r="G8" s="142"/>
      <c r="H8" s="111" t="s">
        <v>12</v>
      </c>
      <c r="I8" s="111" t="s">
        <v>13</v>
      </c>
      <c r="J8" s="111" t="s">
        <v>14</v>
      </c>
      <c r="K8" s="111" t="s">
        <v>15</v>
      </c>
      <c r="L8" s="111" t="s">
        <v>16</v>
      </c>
      <c r="M8" s="111" t="s">
        <v>17</v>
      </c>
      <c r="N8" s="111" t="s">
        <v>18</v>
      </c>
      <c r="O8" s="111" t="s">
        <v>19</v>
      </c>
      <c r="P8" s="111" t="s">
        <v>20</v>
      </c>
      <c r="Q8" s="111" t="s">
        <v>21</v>
      </c>
      <c r="R8" s="111" t="s">
        <v>22</v>
      </c>
      <c r="S8" s="111" t="s">
        <v>23</v>
      </c>
      <c r="T8" s="142"/>
    </row>
    <row r="9" spans="1:20" s="12" customFormat="1" ht="75.75" customHeight="1">
      <c r="A9" s="112" t="s">
        <v>63</v>
      </c>
      <c r="B9" s="2" t="s">
        <v>64</v>
      </c>
      <c r="C9" s="64" t="s">
        <v>267</v>
      </c>
      <c r="D9" s="3" t="s">
        <v>300</v>
      </c>
      <c r="E9" s="65" t="s">
        <v>312</v>
      </c>
      <c r="F9" s="4" t="s">
        <v>37</v>
      </c>
      <c r="G9" s="5">
        <v>0.8</v>
      </c>
      <c r="H9" s="6">
        <f>'Efect. eacciones de m 2020'!D22</f>
        <v>1</v>
      </c>
      <c r="I9" s="7"/>
      <c r="J9" s="7"/>
      <c r="K9" s="6">
        <f>'Efect. eacciones de m 2020'!D23</f>
        <v>1</v>
      </c>
      <c r="L9" s="8"/>
      <c r="M9" s="8"/>
      <c r="N9" s="6">
        <f>'Efect. eacciones de m 2020'!D24</f>
        <v>0.5</v>
      </c>
      <c r="O9" s="8"/>
      <c r="P9" s="8"/>
      <c r="Q9" s="6">
        <f>'Efect. eacciones de m 2020'!D25</f>
        <v>1</v>
      </c>
      <c r="R9" s="7"/>
      <c r="S9" s="7"/>
      <c r="T9" s="9"/>
    </row>
    <row r="31" ht="15">
      <c r="A31" s="1" t="s">
        <v>208</v>
      </c>
    </row>
    <row r="32" ht="15">
      <c r="A32" s="1" t="s">
        <v>209</v>
      </c>
    </row>
    <row r="33" ht="15">
      <c r="A33" s="1" t="s">
        <v>210</v>
      </c>
    </row>
    <row r="34" ht="15">
      <c r="A34" s="1" t="s">
        <v>211</v>
      </c>
    </row>
  </sheetData>
  <mergeCells count="15">
    <mergeCell ref="G7:G8"/>
    <mergeCell ref="H7:S7"/>
    <mergeCell ref="T7:T8"/>
    <mergeCell ref="A7:A8"/>
    <mergeCell ref="B7:B8"/>
    <mergeCell ref="C7:C8"/>
    <mergeCell ref="D7:D8"/>
    <mergeCell ref="E7:E8"/>
    <mergeCell ref="F7:F8"/>
    <mergeCell ref="A1:B6"/>
    <mergeCell ref="C1:G1"/>
    <mergeCell ref="C2:G2"/>
    <mergeCell ref="C4:G4"/>
    <mergeCell ref="C5:G5"/>
    <mergeCell ref="C6:G6"/>
  </mergeCells>
  <hyperlinks>
    <hyperlink ref="C9" location="'Efect. eacciones de m 2021'!A1" display="Cumplimiento en el cierre de acciones de mejora implementadas"/>
  </hyperlink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8000860214233"/>
  </sheetPr>
  <dimension ref="A1:AE172"/>
  <sheetViews>
    <sheetView workbookViewId="0" topLeftCell="E31">
      <selection activeCell="L37" sqref="L37"/>
    </sheetView>
  </sheetViews>
  <sheetFormatPr defaultColWidth="11.421875" defaultRowHeight="15"/>
  <cols>
    <col min="1" max="1" width="32.7109375" style="47" customWidth="1"/>
    <col min="2" max="2" width="11.421875" style="47" customWidth="1"/>
    <col min="3" max="3" width="22.140625" style="47" customWidth="1"/>
    <col min="4" max="9" width="11.421875" style="47" customWidth="1"/>
    <col min="10" max="10" width="21.421875" style="47" customWidth="1"/>
    <col min="11" max="11" width="14.57421875" style="47" customWidth="1"/>
    <col min="12" max="13" width="11.421875" style="47" customWidth="1"/>
    <col min="14" max="14" width="14.57421875" style="47" customWidth="1"/>
    <col min="15" max="15" width="17.57421875" style="47" customWidth="1"/>
    <col min="16" max="17" width="11.421875" style="47" customWidth="1"/>
    <col min="18" max="18" width="19.140625" style="47" customWidth="1"/>
    <col min="19" max="19" width="19.28125" style="47" customWidth="1"/>
    <col min="20" max="20" width="14.28125" style="47" customWidth="1"/>
    <col min="21" max="21" width="11.421875" style="47" customWidth="1"/>
    <col min="22" max="22" width="18.8515625" style="47" customWidth="1"/>
    <col min="23" max="23" width="17.140625" style="47" customWidth="1"/>
    <col min="24" max="16384" width="11.421875" style="47" customWidth="1"/>
  </cols>
  <sheetData>
    <row r="1" spans="1:31" s="15" customFormat="1" ht="15">
      <c r="A1" s="146"/>
      <c r="B1" s="146"/>
      <c r="C1" s="146"/>
      <c r="D1" s="146"/>
      <c r="E1" s="146"/>
      <c r="F1" s="146"/>
      <c r="G1" s="146"/>
      <c r="H1" s="14"/>
      <c r="AE1" s="16"/>
    </row>
    <row r="2" spans="1:31" s="15" customFormat="1" ht="12.75" customHeight="1">
      <c r="A2" s="147" t="s">
        <v>24</v>
      </c>
      <c r="B2" s="147"/>
      <c r="C2" s="147"/>
      <c r="D2" s="147"/>
      <c r="E2" s="147"/>
      <c r="F2" s="147"/>
      <c r="G2" s="147"/>
      <c r="H2" s="14"/>
      <c r="AE2" s="16"/>
    </row>
    <row r="3" spans="1:31" s="15" customFormat="1" ht="12.75" customHeight="1">
      <c r="A3" s="147"/>
      <c r="B3" s="147"/>
      <c r="C3" s="147"/>
      <c r="D3" s="147"/>
      <c r="E3" s="147"/>
      <c r="F3" s="147"/>
      <c r="G3" s="147"/>
      <c r="H3" s="14"/>
      <c r="I3" s="15" t="s">
        <v>25</v>
      </c>
      <c r="AE3" s="16"/>
    </row>
    <row r="4" spans="1:31" s="15" customFormat="1" ht="12.75" customHeight="1">
      <c r="A4" s="147"/>
      <c r="B4" s="147"/>
      <c r="C4" s="147"/>
      <c r="D4" s="147"/>
      <c r="E4" s="147"/>
      <c r="F4" s="147"/>
      <c r="G4" s="147"/>
      <c r="H4" s="14"/>
      <c r="I4" s="15" t="s">
        <v>26</v>
      </c>
      <c r="AE4" s="16"/>
    </row>
    <row r="5" spans="1:31" s="15" customFormat="1" ht="12.75" customHeight="1">
      <c r="A5" s="147"/>
      <c r="B5" s="147"/>
      <c r="C5" s="147"/>
      <c r="D5" s="147"/>
      <c r="E5" s="147"/>
      <c r="F5" s="147"/>
      <c r="G5" s="147"/>
      <c r="H5" s="14"/>
      <c r="I5" s="15" t="s">
        <v>27</v>
      </c>
      <c r="AE5" s="16"/>
    </row>
    <row r="6" spans="1:31" s="17" customFormat="1" ht="15" customHeight="1">
      <c r="A6" s="148" t="s">
        <v>28</v>
      </c>
      <c r="B6" s="148"/>
      <c r="C6" s="148"/>
      <c r="D6" s="148"/>
      <c r="E6" s="148"/>
      <c r="F6" s="148"/>
      <c r="G6" s="148"/>
      <c r="H6" s="14"/>
      <c r="AE6" s="18"/>
    </row>
    <row r="7" spans="1:31" s="15" customFormat="1" ht="15" customHeight="1">
      <c r="A7" s="54" t="s">
        <v>29</v>
      </c>
      <c r="B7" s="149" t="s">
        <v>30</v>
      </c>
      <c r="C7" s="149"/>
      <c r="D7" s="149"/>
      <c r="E7" s="150" t="s">
        <v>31</v>
      </c>
      <c r="F7" s="150"/>
      <c r="G7" s="150"/>
      <c r="H7" s="14"/>
      <c r="AE7" s="16"/>
    </row>
    <row r="8" spans="1:31" s="15" customFormat="1" ht="46.5" customHeight="1">
      <c r="A8" s="50" t="str">
        <f>'Consolidado 2016'!C9</f>
        <v>Efectividad de las acciones de mejora implementadas</v>
      </c>
      <c r="B8" s="143">
        <f>'Consolidado 2016'!G9</f>
        <v>0.8</v>
      </c>
      <c r="C8" s="144"/>
      <c r="D8" s="144"/>
      <c r="E8" s="145" t="s">
        <v>25</v>
      </c>
      <c r="F8" s="145"/>
      <c r="G8" s="145"/>
      <c r="H8" s="14"/>
      <c r="AE8" s="16"/>
    </row>
    <row r="9" spans="1:31" s="15" customFormat="1" ht="14.25" customHeight="1">
      <c r="A9" s="150" t="s">
        <v>32</v>
      </c>
      <c r="B9" s="150"/>
      <c r="C9" s="150"/>
      <c r="D9" s="150"/>
      <c r="E9" s="150"/>
      <c r="F9" s="150"/>
      <c r="G9" s="150"/>
      <c r="H9" s="14"/>
      <c r="I9" s="20"/>
      <c r="J9" s="20"/>
      <c r="K9" s="20"/>
      <c r="L9" s="20"/>
      <c r="M9" s="20"/>
      <c r="N9" s="20"/>
      <c r="AE9" s="16"/>
    </row>
    <row r="10" spans="1:31" s="15" customFormat="1" ht="32.25" customHeight="1">
      <c r="A10" s="151" t="str">
        <f>'Consolidado 2017'!E9</f>
        <v>Medir la efectividad de las acciones de mejora implementadas</v>
      </c>
      <c r="B10" s="151"/>
      <c r="C10" s="151"/>
      <c r="D10" s="151"/>
      <c r="E10" s="151"/>
      <c r="F10" s="151"/>
      <c r="G10" s="151"/>
      <c r="H10" s="14"/>
      <c r="I10" s="20"/>
      <c r="J10" s="20"/>
      <c r="K10" s="20"/>
      <c r="L10" s="20"/>
      <c r="M10" s="20"/>
      <c r="N10" s="20"/>
      <c r="AE10" s="16"/>
    </row>
    <row r="11" spans="1:31" s="15" customFormat="1" ht="14.25" customHeight="1">
      <c r="A11" s="150" t="s">
        <v>33</v>
      </c>
      <c r="B11" s="150"/>
      <c r="C11" s="150"/>
      <c r="D11" s="150"/>
      <c r="E11" s="150"/>
      <c r="F11" s="150"/>
      <c r="G11" s="150"/>
      <c r="H11" s="14"/>
      <c r="I11" s="20"/>
      <c r="AE11" s="16"/>
    </row>
    <row r="12" spans="1:31" s="15" customFormat="1" ht="32.25" customHeight="1">
      <c r="A12" s="151" t="str">
        <f>'Consolidado 2017'!D9</f>
        <v>Numero de acciones de mejora eficaces cerradas en el periodo*100/total de acciones de mejora cerradas en el periodo</v>
      </c>
      <c r="B12" s="151"/>
      <c r="C12" s="151"/>
      <c r="D12" s="151"/>
      <c r="E12" s="151"/>
      <c r="F12" s="151"/>
      <c r="G12" s="151"/>
      <c r="H12" s="14"/>
      <c r="I12" s="20"/>
      <c r="AE12" s="16"/>
    </row>
    <row r="13" spans="1:31" s="15" customFormat="1" ht="14.25" customHeight="1">
      <c r="A13" s="150" t="s">
        <v>34</v>
      </c>
      <c r="B13" s="150"/>
      <c r="C13" s="150"/>
      <c r="D13" s="149" t="s">
        <v>35</v>
      </c>
      <c r="E13" s="149"/>
      <c r="F13" s="149"/>
      <c r="G13" s="149"/>
      <c r="H13" s="14"/>
      <c r="I13" s="20"/>
      <c r="AE13" s="16"/>
    </row>
    <row r="14" spans="1:31" s="15" customFormat="1" ht="12.75" customHeight="1">
      <c r="A14" s="152" t="s">
        <v>36</v>
      </c>
      <c r="B14" s="152"/>
      <c r="C14" s="152"/>
      <c r="D14" s="145" t="s">
        <v>37</v>
      </c>
      <c r="E14" s="145"/>
      <c r="F14" s="145"/>
      <c r="G14" s="145"/>
      <c r="H14" s="14"/>
      <c r="I14" s="20"/>
      <c r="AE14" s="16"/>
    </row>
    <row r="15" spans="1:31" s="15" customFormat="1" ht="22.5" customHeight="1">
      <c r="A15" s="152"/>
      <c r="B15" s="152"/>
      <c r="C15" s="152"/>
      <c r="D15" s="145"/>
      <c r="E15" s="145"/>
      <c r="F15" s="145"/>
      <c r="G15" s="145"/>
      <c r="H15" s="14"/>
      <c r="I15" s="20"/>
      <c r="AE15" s="16"/>
    </row>
    <row r="16" spans="1:31" s="15" customFormat="1" ht="14.25" customHeight="1">
      <c r="A16" s="150" t="s">
        <v>38</v>
      </c>
      <c r="B16" s="150"/>
      <c r="C16" s="150"/>
      <c r="D16" s="150" t="s">
        <v>39</v>
      </c>
      <c r="E16" s="150"/>
      <c r="F16" s="150"/>
      <c r="G16" s="150"/>
      <c r="H16" s="14"/>
      <c r="I16" s="20"/>
      <c r="AE16" s="16"/>
    </row>
    <row r="17" spans="1:31" s="15" customFormat="1" ht="21" customHeight="1">
      <c r="A17" s="153" t="s">
        <v>37</v>
      </c>
      <c r="B17" s="145"/>
      <c r="C17" s="145"/>
      <c r="D17" s="145" t="s">
        <v>62</v>
      </c>
      <c r="E17" s="145"/>
      <c r="F17" s="145"/>
      <c r="G17" s="145"/>
      <c r="H17" s="14"/>
      <c r="I17" s="20"/>
      <c r="J17" s="20"/>
      <c r="K17" s="20"/>
      <c r="L17" s="20"/>
      <c r="AE17" s="16"/>
    </row>
    <row r="18" spans="1:31" s="15" customFormat="1" ht="8.25" customHeight="1">
      <c r="A18" s="145"/>
      <c r="B18" s="145"/>
      <c r="C18" s="145"/>
      <c r="D18" s="145"/>
      <c r="E18" s="145"/>
      <c r="F18" s="145"/>
      <c r="G18" s="145"/>
      <c r="H18" s="14"/>
      <c r="I18" s="20"/>
      <c r="J18" s="20"/>
      <c r="K18" s="20"/>
      <c r="L18" s="20"/>
      <c r="AE18" s="16"/>
    </row>
    <row r="19" spans="1:31" s="15" customFormat="1" ht="14.25" customHeight="1">
      <c r="A19" s="155" t="s">
        <v>40</v>
      </c>
      <c r="B19" s="148"/>
      <c r="C19" s="148"/>
      <c r="D19" s="148"/>
      <c r="E19" s="148"/>
      <c r="F19" s="155"/>
      <c r="G19" s="155"/>
      <c r="H19" s="14"/>
      <c r="I19" s="21"/>
      <c r="J19" s="20"/>
      <c r="K19" s="20"/>
      <c r="L19" s="20"/>
      <c r="AE19" s="16"/>
    </row>
    <row r="20" spans="1:31" s="15" customFormat="1" ht="14.25" customHeight="1">
      <c r="A20" s="22"/>
      <c r="B20" s="156" t="s">
        <v>41</v>
      </c>
      <c r="C20" s="156"/>
      <c r="D20" s="156"/>
      <c r="E20" s="156"/>
      <c r="F20" s="22"/>
      <c r="G20" s="22"/>
      <c r="H20" s="14"/>
      <c r="I20" s="20"/>
      <c r="J20" s="20"/>
      <c r="K20" s="20"/>
      <c r="L20" s="20"/>
      <c r="AE20" s="16"/>
    </row>
    <row r="21" spans="2:8" s="20" customFormat="1" ht="14.25" customHeight="1">
      <c r="B21" s="156" t="s">
        <v>42</v>
      </c>
      <c r="C21" s="156"/>
      <c r="D21" s="55" t="s">
        <v>43</v>
      </c>
      <c r="E21" s="58" t="s">
        <v>30</v>
      </c>
      <c r="F21" s="25"/>
      <c r="H21" s="14"/>
    </row>
    <row r="22" spans="2:8" s="20" customFormat="1" ht="14.25" customHeight="1">
      <c r="B22" s="157" t="s">
        <v>118</v>
      </c>
      <c r="C22" s="157"/>
      <c r="D22" s="26">
        <f>L50/K50</f>
        <v>1</v>
      </c>
      <c r="E22" s="27">
        <v>0.8</v>
      </c>
      <c r="F22" s="28"/>
      <c r="H22" s="14"/>
    </row>
    <row r="23" spans="2:8" s="20" customFormat="1" ht="14.25" customHeight="1">
      <c r="B23" s="157" t="s">
        <v>119</v>
      </c>
      <c r="C23" s="157"/>
      <c r="D23" s="26" t="e">
        <f>O51/P51</f>
        <v>#DIV/0!</v>
      </c>
      <c r="E23" s="27">
        <v>0.8</v>
      </c>
      <c r="F23" s="29"/>
      <c r="H23" s="14"/>
    </row>
    <row r="24" spans="2:8" s="20" customFormat="1" ht="14.25" customHeight="1">
      <c r="B24" s="157" t="s">
        <v>120</v>
      </c>
      <c r="C24" s="157"/>
      <c r="D24" s="26">
        <f>S37/T37</f>
        <v>1</v>
      </c>
      <c r="E24" s="27">
        <v>0.8</v>
      </c>
      <c r="F24" s="29"/>
      <c r="H24" s="14"/>
    </row>
    <row r="25" spans="2:8" s="20" customFormat="1" ht="14.25" customHeight="1">
      <c r="B25" s="157" t="s">
        <v>121</v>
      </c>
      <c r="C25" s="157"/>
      <c r="D25" s="26" t="e">
        <f>W37/X37</f>
        <v>#DIV/0!</v>
      </c>
      <c r="E25" s="27">
        <v>0.8</v>
      </c>
      <c r="F25" s="29"/>
      <c r="H25" s="14"/>
    </row>
    <row r="26" spans="1:8" s="20" customFormat="1" ht="14.25" customHeight="1">
      <c r="A26" s="22"/>
      <c r="B26" s="158"/>
      <c r="C26" s="158"/>
      <c r="D26" s="30"/>
      <c r="E26" s="31"/>
      <c r="F26" s="21"/>
      <c r="H26" s="14"/>
    </row>
    <row r="27" spans="1:31" s="15" customFormat="1" ht="14.25" customHeight="1">
      <c r="A27" s="159" t="s">
        <v>48</v>
      </c>
      <c r="B27" s="159"/>
      <c r="C27" s="159"/>
      <c r="D27" s="159"/>
      <c r="E27" s="159"/>
      <c r="F27" s="159"/>
      <c r="G27" s="159"/>
      <c r="H27" s="14"/>
      <c r="I27" s="20"/>
      <c r="J27" s="20"/>
      <c r="K27" s="20"/>
      <c r="L27" s="20"/>
      <c r="AE27" s="16"/>
    </row>
    <row r="28" spans="1:31" s="15" customFormat="1" ht="14.25" customHeight="1">
      <c r="A28" s="152"/>
      <c r="B28" s="152"/>
      <c r="C28" s="152"/>
      <c r="D28" s="152"/>
      <c r="E28" s="152"/>
      <c r="F28" s="152"/>
      <c r="G28" s="152"/>
      <c r="H28" s="14"/>
      <c r="I28" s="20"/>
      <c r="J28" s="20"/>
      <c r="K28" s="20"/>
      <c r="L28" s="20"/>
      <c r="AE28" s="16"/>
    </row>
    <row r="29" spans="1:31" s="15" customFormat="1" ht="307.5" customHeight="1">
      <c r="A29" s="152"/>
      <c r="B29" s="152"/>
      <c r="C29" s="152"/>
      <c r="D29" s="152"/>
      <c r="E29" s="152"/>
      <c r="F29" s="152"/>
      <c r="G29" s="152"/>
      <c r="H29" s="14"/>
      <c r="I29" s="20"/>
      <c r="J29" s="20"/>
      <c r="K29" s="20"/>
      <c r="L29" s="20"/>
      <c r="AE29" s="16"/>
    </row>
    <row r="30" spans="1:31" s="15" customFormat="1" ht="15">
      <c r="A30" s="148" t="s">
        <v>49</v>
      </c>
      <c r="B30" s="148"/>
      <c r="C30" s="148"/>
      <c r="D30" s="148"/>
      <c r="E30" s="148"/>
      <c r="F30" s="148"/>
      <c r="G30" s="148"/>
      <c r="H30" s="159"/>
      <c r="AE30" s="16"/>
    </row>
    <row r="31" spans="1:8" s="33" customFormat="1" ht="27" customHeight="1">
      <c r="A31" s="58" t="s">
        <v>42</v>
      </c>
      <c r="B31" s="154" t="s">
        <v>50</v>
      </c>
      <c r="C31" s="154"/>
      <c r="D31" s="154"/>
      <c r="E31" s="154"/>
      <c r="F31" s="154"/>
      <c r="G31" s="57" t="s">
        <v>51</v>
      </c>
      <c r="H31" s="57" t="s">
        <v>52</v>
      </c>
    </row>
    <row r="32" spans="1:31" s="15" customFormat="1" ht="31.5" customHeight="1">
      <c r="A32" s="34" t="s">
        <v>44</v>
      </c>
      <c r="B32" s="161" t="s">
        <v>127</v>
      </c>
      <c r="C32" s="161"/>
      <c r="D32" s="161"/>
      <c r="E32" s="161"/>
      <c r="F32" s="161"/>
      <c r="G32" s="35"/>
      <c r="H32" s="35"/>
      <c r="AE32" s="16"/>
    </row>
    <row r="33" spans="1:31" s="15" customFormat="1" ht="36.75" customHeight="1">
      <c r="A33" s="34" t="s">
        <v>45</v>
      </c>
      <c r="B33" s="161" t="s">
        <v>168</v>
      </c>
      <c r="C33" s="161"/>
      <c r="D33" s="161"/>
      <c r="E33" s="161"/>
      <c r="F33" s="161"/>
      <c r="G33" s="34"/>
      <c r="H33" s="34"/>
      <c r="AE33" s="16"/>
    </row>
    <row r="34" spans="1:31" s="15" customFormat="1" ht="51" customHeight="1">
      <c r="A34" s="34" t="s">
        <v>46</v>
      </c>
      <c r="B34" s="161" t="s">
        <v>163</v>
      </c>
      <c r="C34" s="161"/>
      <c r="D34" s="161"/>
      <c r="E34" s="161"/>
      <c r="F34" s="161"/>
      <c r="G34" s="34"/>
      <c r="H34" s="34"/>
      <c r="AE34" s="16"/>
    </row>
    <row r="35" spans="1:31" s="15" customFormat="1" ht="36.75" customHeight="1">
      <c r="A35" s="34" t="s">
        <v>47</v>
      </c>
      <c r="B35" s="161" t="s">
        <v>167</v>
      </c>
      <c r="C35" s="161"/>
      <c r="D35" s="161"/>
      <c r="E35" s="161"/>
      <c r="F35" s="161"/>
      <c r="G35" s="34"/>
      <c r="H35" s="34"/>
      <c r="J35" s="160" t="s">
        <v>117</v>
      </c>
      <c r="K35" s="160"/>
      <c r="L35" s="160"/>
      <c r="N35" s="160" t="s">
        <v>54</v>
      </c>
      <c r="O35" s="160"/>
      <c r="P35" s="36"/>
      <c r="R35" s="160" t="s">
        <v>55</v>
      </c>
      <c r="S35" s="160"/>
      <c r="T35" s="36"/>
      <c r="V35" s="160" t="s">
        <v>56</v>
      </c>
      <c r="W35" s="160"/>
      <c r="AE35" s="16"/>
    </row>
    <row r="36" spans="10:31" s="15" customFormat="1" ht="15">
      <c r="J36" s="37" t="s">
        <v>57</v>
      </c>
      <c r="K36" s="37" t="s">
        <v>125</v>
      </c>
      <c r="L36" s="37" t="s">
        <v>126</v>
      </c>
      <c r="N36" s="37" t="s">
        <v>57</v>
      </c>
      <c r="O36" s="37" t="s">
        <v>125</v>
      </c>
      <c r="P36" s="37" t="s">
        <v>126</v>
      </c>
      <c r="R36" s="37" t="s">
        <v>57</v>
      </c>
      <c r="S36" s="37" t="s">
        <v>125</v>
      </c>
      <c r="T36" s="37" t="s">
        <v>126</v>
      </c>
      <c r="V36" s="37" t="s">
        <v>57</v>
      </c>
      <c r="W36" s="37" t="s">
        <v>58</v>
      </c>
      <c r="X36" s="37" t="s">
        <v>59</v>
      </c>
      <c r="AE36" s="16"/>
    </row>
    <row r="37" spans="10:31" s="15" customFormat="1" ht="57.75" customHeight="1">
      <c r="J37" s="38" t="s">
        <v>122</v>
      </c>
      <c r="K37" s="39">
        <v>1</v>
      </c>
      <c r="L37" s="39">
        <v>1</v>
      </c>
      <c r="N37" s="38"/>
      <c r="O37" s="39"/>
      <c r="P37" s="39"/>
      <c r="R37" s="38" t="s">
        <v>161</v>
      </c>
      <c r="S37" s="39">
        <v>1</v>
      </c>
      <c r="T37" s="39">
        <v>1</v>
      </c>
      <c r="V37" s="38"/>
      <c r="W37" s="38"/>
      <c r="X37" s="39"/>
      <c r="AE37" s="16"/>
    </row>
    <row r="38" spans="10:31" s="15" customFormat="1" ht="65.25" customHeight="1">
      <c r="J38" s="38" t="s">
        <v>123</v>
      </c>
      <c r="K38" s="56">
        <v>1</v>
      </c>
      <c r="L38" s="56">
        <v>1</v>
      </c>
      <c r="N38" s="38"/>
      <c r="O38" s="56"/>
      <c r="P38" s="56"/>
      <c r="R38" s="49"/>
      <c r="S38" s="39"/>
      <c r="T38" s="39"/>
      <c r="V38" s="38"/>
      <c r="W38" s="40"/>
      <c r="X38" s="56"/>
      <c r="AE38" s="16"/>
    </row>
    <row r="39" spans="3:31" s="15" customFormat="1" ht="44.25" customHeight="1">
      <c r="C39" s="20"/>
      <c r="D39" s="20"/>
      <c r="E39" s="20"/>
      <c r="F39" s="20"/>
      <c r="J39" s="38" t="s">
        <v>124</v>
      </c>
      <c r="K39" s="56">
        <v>1</v>
      </c>
      <c r="L39" s="56">
        <v>1</v>
      </c>
      <c r="N39" s="38"/>
      <c r="O39" s="56"/>
      <c r="P39" s="56"/>
      <c r="R39" s="38"/>
      <c r="S39" s="39"/>
      <c r="T39" s="39"/>
      <c r="V39" s="38"/>
      <c r="W39" s="40"/>
      <c r="X39" s="56"/>
      <c r="AE39" s="16"/>
    </row>
    <row r="40" spans="3:31" s="15" customFormat="1" ht="44.25" customHeight="1">
      <c r="C40" s="20"/>
      <c r="D40" s="20"/>
      <c r="E40" s="20"/>
      <c r="F40" s="20"/>
      <c r="J40" s="38"/>
      <c r="K40" s="56"/>
      <c r="L40" s="56"/>
      <c r="N40" s="38"/>
      <c r="O40" s="56"/>
      <c r="P40" s="56"/>
      <c r="R40" s="38" t="s">
        <v>162</v>
      </c>
      <c r="S40" s="85">
        <v>1</v>
      </c>
      <c r="T40" s="39">
        <v>1</v>
      </c>
      <c r="V40" s="38"/>
      <c r="W40" s="40"/>
      <c r="X40" s="56"/>
      <c r="AE40" s="16"/>
    </row>
    <row r="41" spans="3:31" s="15" customFormat="1" ht="44.25" customHeight="1">
      <c r="C41" s="20"/>
      <c r="D41" s="44"/>
      <c r="E41" s="45"/>
      <c r="F41" s="20"/>
      <c r="J41" s="38"/>
      <c r="K41" s="56"/>
      <c r="L41" s="56"/>
      <c r="N41" s="38"/>
      <c r="O41" s="56"/>
      <c r="P41" s="56"/>
      <c r="R41" s="51"/>
      <c r="S41" s="52"/>
      <c r="T41" s="52"/>
      <c r="V41" s="42"/>
      <c r="W41" s="56"/>
      <c r="X41" s="56"/>
      <c r="AE41" s="16"/>
    </row>
    <row r="42" spans="3:31" s="15" customFormat="1" ht="44.25" customHeight="1">
      <c r="C42" s="20"/>
      <c r="D42" s="44"/>
      <c r="E42" s="45"/>
      <c r="F42" s="20"/>
      <c r="J42" s="38"/>
      <c r="K42" s="56"/>
      <c r="L42" s="56"/>
      <c r="N42" s="38"/>
      <c r="O42" s="56"/>
      <c r="P42" s="56"/>
      <c r="R42" s="51"/>
      <c r="S42" s="52"/>
      <c r="T42" s="52"/>
      <c r="V42" s="42"/>
      <c r="W42" s="56"/>
      <c r="X42" s="56"/>
      <c r="AE42" s="16"/>
    </row>
    <row r="43" spans="3:31" s="15" customFormat="1" ht="44.25" customHeight="1">
      <c r="C43" s="20"/>
      <c r="D43" s="44"/>
      <c r="E43" s="45"/>
      <c r="F43" s="20"/>
      <c r="J43" s="38"/>
      <c r="K43" s="56"/>
      <c r="L43" s="56"/>
      <c r="N43" s="38"/>
      <c r="O43" s="56"/>
      <c r="P43" s="56"/>
      <c r="R43" s="51"/>
      <c r="S43" s="52"/>
      <c r="T43" s="52"/>
      <c r="V43" s="44"/>
      <c r="W43" s="45"/>
      <c r="X43" s="45"/>
      <c r="AE43" s="16"/>
    </row>
    <row r="44" spans="3:31" s="15" customFormat="1" ht="44.25" customHeight="1">
      <c r="C44" s="20"/>
      <c r="D44" s="44"/>
      <c r="E44" s="45"/>
      <c r="F44" s="20"/>
      <c r="J44" s="38"/>
      <c r="K44" s="56"/>
      <c r="L44" s="56"/>
      <c r="N44" s="38"/>
      <c r="O44" s="56"/>
      <c r="P44" s="56"/>
      <c r="R44" s="53"/>
      <c r="S44" s="45"/>
      <c r="T44" s="45"/>
      <c r="V44" s="44"/>
      <c r="W44" s="45"/>
      <c r="X44" s="45"/>
      <c r="AE44" s="16"/>
    </row>
    <row r="45" spans="3:31" s="15" customFormat="1" ht="44.25" customHeight="1">
      <c r="C45" s="20"/>
      <c r="D45" s="44"/>
      <c r="E45" s="45"/>
      <c r="F45" s="20"/>
      <c r="J45" s="38"/>
      <c r="K45" s="56"/>
      <c r="L45" s="56"/>
      <c r="N45" s="38"/>
      <c r="O45" s="56"/>
      <c r="P45" s="56"/>
      <c r="R45" s="51"/>
      <c r="S45" s="45"/>
      <c r="T45" s="45"/>
      <c r="V45" s="44"/>
      <c r="W45" s="45"/>
      <c r="X45" s="45"/>
      <c r="AE45" s="16"/>
    </row>
    <row r="46" spans="3:31" s="15" customFormat="1" ht="44.25" customHeight="1">
      <c r="C46" s="20"/>
      <c r="D46" s="44"/>
      <c r="E46" s="45"/>
      <c r="F46" s="20"/>
      <c r="J46" s="38"/>
      <c r="K46" s="56"/>
      <c r="L46" s="56"/>
      <c r="N46" s="38"/>
      <c r="O46" s="56"/>
      <c r="P46" s="56"/>
      <c r="R46" s="20"/>
      <c r="S46" s="20"/>
      <c r="T46" s="20"/>
      <c r="V46" s="44"/>
      <c r="W46" s="45"/>
      <c r="X46" s="45"/>
      <c r="AE46" s="16"/>
    </row>
    <row r="47" spans="3:31" s="15" customFormat="1" ht="44.25" customHeight="1">
      <c r="C47" s="20"/>
      <c r="D47" s="44"/>
      <c r="E47" s="45"/>
      <c r="F47" s="20"/>
      <c r="J47" s="38"/>
      <c r="K47" s="56"/>
      <c r="L47" s="56"/>
      <c r="N47" s="38"/>
      <c r="O47" s="56"/>
      <c r="P47" s="56"/>
      <c r="R47" s="51"/>
      <c r="S47" s="45"/>
      <c r="T47" s="45"/>
      <c r="V47" s="44"/>
      <c r="W47" s="45"/>
      <c r="X47" s="45"/>
      <c r="AE47" s="16"/>
    </row>
    <row r="48" spans="3:31" s="15" customFormat="1" ht="44.25" customHeight="1">
      <c r="C48" s="20"/>
      <c r="D48" s="44"/>
      <c r="E48" s="45"/>
      <c r="F48" s="20"/>
      <c r="J48" s="38"/>
      <c r="K48" s="56"/>
      <c r="L48" s="56"/>
      <c r="N48" s="38"/>
      <c r="O48" s="56"/>
      <c r="P48" s="56"/>
      <c r="R48" s="20"/>
      <c r="S48" s="20"/>
      <c r="T48" s="20"/>
      <c r="V48" s="44"/>
      <c r="W48" s="45"/>
      <c r="X48" s="45"/>
      <c r="AE48" s="16"/>
    </row>
    <row r="49" spans="3:31" s="15" customFormat="1" ht="44.25" customHeight="1">
      <c r="C49" s="20"/>
      <c r="D49" s="44"/>
      <c r="E49" s="45"/>
      <c r="F49" s="20"/>
      <c r="J49" s="38"/>
      <c r="K49" s="56"/>
      <c r="L49" s="56"/>
      <c r="N49" s="38"/>
      <c r="O49" s="56"/>
      <c r="P49" s="56"/>
      <c r="R49" s="51"/>
      <c r="S49" s="45"/>
      <c r="T49" s="52"/>
      <c r="V49" s="44"/>
      <c r="W49" s="45"/>
      <c r="X49" s="45"/>
      <c r="AE49" s="16"/>
    </row>
    <row r="50" spans="10:24" s="15" customFormat="1" ht="44.25" customHeight="1">
      <c r="J50" s="58" t="s">
        <v>61</v>
      </c>
      <c r="K50" s="58">
        <f>SUM(K37:K49)</f>
        <v>3</v>
      </c>
      <c r="L50" s="58">
        <f>SUM(L37:L49)</f>
        <v>3</v>
      </c>
      <c r="N50" s="38"/>
      <c r="O50" s="56"/>
      <c r="P50" s="56"/>
      <c r="R50" s="20"/>
      <c r="S50" s="20"/>
      <c r="T50" s="20"/>
      <c r="V50" s="20"/>
      <c r="W50" s="46">
        <f>SUM(W37:W42)</f>
        <v>0</v>
      </c>
      <c r="X50" s="46">
        <f>SUM(X37:X42)</f>
        <v>0</v>
      </c>
    </row>
    <row r="51" spans="14:20" s="15" customFormat="1" ht="44.25" customHeight="1">
      <c r="N51" s="49" t="s">
        <v>61</v>
      </c>
      <c r="O51" s="58">
        <f>SUM(O37:O50)</f>
        <v>0</v>
      </c>
      <c r="P51" s="58">
        <f>SUM(P37:P50)</f>
        <v>0</v>
      </c>
      <c r="R51" s="51"/>
      <c r="S51" s="45"/>
      <c r="T51" s="45"/>
    </row>
    <row r="52" spans="18:20" s="15" customFormat="1" ht="15">
      <c r="R52" s="20"/>
      <c r="S52" s="20"/>
      <c r="T52" s="20"/>
    </row>
    <row r="53" spans="18:20" s="15" customFormat="1" ht="15">
      <c r="R53" s="51"/>
      <c r="S53" s="45"/>
      <c r="T53" s="45"/>
    </row>
    <row r="54" spans="18:31" s="15" customFormat="1" ht="15">
      <c r="R54" s="20"/>
      <c r="S54" s="20"/>
      <c r="T54" s="20"/>
      <c r="AE54" s="16"/>
    </row>
    <row r="55" s="15" customFormat="1" ht="15">
      <c r="AE55" s="16"/>
    </row>
    <row r="56" s="15" customFormat="1" ht="15">
      <c r="AE56" s="16"/>
    </row>
    <row r="57" s="15" customFormat="1" ht="15">
      <c r="AE57" s="16"/>
    </row>
    <row r="58" s="15" customFormat="1" ht="15">
      <c r="AE58" s="16"/>
    </row>
    <row r="59" s="15" customFormat="1" ht="15">
      <c r="AE59" s="16"/>
    </row>
    <row r="60" s="15" customFormat="1" ht="15">
      <c r="AE60" s="16"/>
    </row>
    <row r="61" s="15" customFormat="1" ht="15">
      <c r="AE61" s="16"/>
    </row>
    <row r="62" s="15" customFormat="1" ht="15">
      <c r="AE62" s="16"/>
    </row>
    <row r="63" s="15" customFormat="1" ht="15">
      <c r="AE63" s="16"/>
    </row>
    <row r="64" s="15" customFormat="1" ht="15">
      <c r="AE64" s="16"/>
    </row>
    <row r="65" s="15" customFormat="1" ht="15">
      <c r="AE65" s="16"/>
    </row>
    <row r="66" s="15" customFormat="1" ht="15">
      <c r="AE66" s="16"/>
    </row>
    <row r="67" s="15" customFormat="1" ht="15">
      <c r="AE67" s="16"/>
    </row>
    <row r="68" s="15" customFormat="1" ht="15">
      <c r="AE68" s="16"/>
    </row>
    <row r="69" s="15" customFormat="1" ht="15">
      <c r="AE69" s="16"/>
    </row>
    <row r="70" s="15" customFormat="1" ht="15">
      <c r="AE70" s="16"/>
    </row>
    <row r="71" s="15" customFormat="1" ht="15">
      <c r="AE71" s="16"/>
    </row>
    <row r="72" s="15" customFormat="1" ht="15">
      <c r="AE72" s="16"/>
    </row>
    <row r="73" s="15" customFormat="1" ht="15">
      <c r="AE73" s="16"/>
    </row>
    <row r="74" s="15" customFormat="1" ht="15">
      <c r="AE74" s="16"/>
    </row>
    <row r="75" s="15" customFormat="1" ht="15">
      <c r="AE75" s="16"/>
    </row>
    <row r="76" s="15" customFormat="1" ht="15">
      <c r="AE76" s="16"/>
    </row>
    <row r="77" s="15" customFormat="1" ht="15">
      <c r="AE77" s="16"/>
    </row>
    <row r="78" s="15" customFormat="1" ht="15">
      <c r="AE78" s="16"/>
    </row>
    <row r="79" s="15" customFormat="1" ht="15">
      <c r="AE79" s="16"/>
    </row>
    <row r="80" s="15" customFormat="1" ht="15">
      <c r="AE80" s="16"/>
    </row>
    <row r="81" s="15" customFormat="1" ht="15">
      <c r="AE81" s="16"/>
    </row>
    <row r="82" s="15" customFormat="1" ht="15">
      <c r="AE82" s="16"/>
    </row>
    <row r="83" s="15" customFormat="1" ht="15">
      <c r="AE83" s="16"/>
    </row>
    <row r="84" s="15" customFormat="1" ht="15">
      <c r="AE84" s="16"/>
    </row>
    <row r="85" s="15" customFormat="1" ht="15">
      <c r="AE85" s="16"/>
    </row>
    <row r="86" s="15" customFormat="1" ht="15">
      <c r="AE86" s="16"/>
    </row>
    <row r="87" s="15" customFormat="1" ht="15">
      <c r="AE87" s="16"/>
    </row>
    <row r="88" s="15" customFormat="1" ht="15">
      <c r="AE88" s="16"/>
    </row>
    <row r="89" s="15" customFormat="1" ht="15">
      <c r="AE89" s="16"/>
    </row>
    <row r="90" s="15" customFormat="1" ht="15">
      <c r="AE90" s="16"/>
    </row>
    <row r="91" s="15" customFormat="1" ht="15">
      <c r="AE91" s="16"/>
    </row>
    <row r="92" s="15" customFormat="1" ht="15">
      <c r="AE92" s="16"/>
    </row>
    <row r="93" s="15" customFormat="1" ht="15">
      <c r="AE93" s="16"/>
    </row>
    <row r="94" s="15" customFormat="1" ht="15">
      <c r="AE94" s="16"/>
    </row>
    <row r="95" s="15" customFormat="1" ht="15">
      <c r="AE95" s="16"/>
    </row>
    <row r="96" s="15" customFormat="1" ht="15">
      <c r="AE96" s="16"/>
    </row>
    <row r="97" s="15" customFormat="1" ht="15">
      <c r="AE97" s="16"/>
    </row>
    <row r="98" s="15" customFormat="1" ht="15">
      <c r="AE98" s="16"/>
    </row>
    <row r="99" s="15" customFormat="1" ht="15">
      <c r="AE99" s="16"/>
    </row>
    <row r="100" s="15" customFormat="1" ht="15">
      <c r="AE100" s="16"/>
    </row>
    <row r="101" s="15" customFormat="1" ht="15">
      <c r="AE101" s="16"/>
    </row>
    <row r="102" s="15" customFormat="1" ht="15">
      <c r="AE102" s="16"/>
    </row>
    <row r="103" s="15" customFormat="1" ht="15">
      <c r="AE103" s="16"/>
    </row>
    <row r="104" s="15" customFormat="1" ht="15">
      <c r="AE104" s="16"/>
    </row>
    <row r="105" s="15" customFormat="1" ht="15">
      <c r="AE105" s="16"/>
    </row>
    <row r="106" s="15" customFormat="1" ht="15">
      <c r="AE106" s="16"/>
    </row>
    <row r="107" s="15" customFormat="1" ht="15">
      <c r="AE107" s="16"/>
    </row>
    <row r="108" s="15" customFormat="1" ht="15">
      <c r="AE108" s="16"/>
    </row>
    <row r="109" s="15" customFormat="1" ht="15">
      <c r="AE109" s="16"/>
    </row>
    <row r="110" s="15" customFormat="1" ht="15">
      <c r="AE110" s="16"/>
    </row>
    <row r="111" s="15" customFormat="1" ht="15">
      <c r="AE111" s="16"/>
    </row>
    <row r="112" s="15" customFormat="1" ht="15">
      <c r="AE112" s="16"/>
    </row>
    <row r="113" s="15" customFormat="1" ht="15">
      <c r="AE113" s="16"/>
    </row>
    <row r="114" s="15" customFormat="1" ht="15">
      <c r="AE114" s="16"/>
    </row>
    <row r="115" s="15" customFormat="1" ht="15">
      <c r="AE115" s="16"/>
    </row>
    <row r="116" s="15" customFormat="1" ht="15">
      <c r="AE116" s="16"/>
    </row>
    <row r="117" s="15" customFormat="1" ht="15">
      <c r="AE117" s="16"/>
    </row>
    <row r="118" s="15" customFormat="1" ht="15">
      <c r="AE118" s="16"/>
    </row>
    <row r="119" s="15" customFormat="1" ht="15">
      <c r="AE119" s="16"/>
    </row>
    <row r="120" s="15" customFormat="1" ht="15">
      <c r="AE120" s="16"/>
    </row>
    <row r="121" s="15" customFormat="1" ht="15">
      <c r="AE121" s="16"/>
    </row>
    <row r="122" s="15" customFormat="1" ht="15">
      <c r="AE122" s="16"/>
    </row>
    <row r="123" s="15" customFormat="1" ht="15">
      <c r="AE123" s="16"/>
    </row>
    <row r="124" s="15" customFormat="1" ht="15">
      <c r="AE124" s="16"/>
    </row>
    <row r="125" s="15" customFormat="1" ht="15">
      <c r="AE125" s="16"/>
    </row>
    <row r="126" s="15" customFormat="1" ht="15">
      <c r="AE126" s="16"/>
    </row>
    <row r="127" s="15" customFormat="1" ht="15">
      <c r="AE127" s="16"/>
    </row>
    <row r="128" s="15" customFormat="1" ht="15">
      <c r="AE128" s="16"/>
    </row>
    <row r="129" s="15" customFormat="1" ht="15">
      <c r="AE129" s="16"/>
    </row>
    <row r="130" s="15" customFormat="1" ht="15">
      <c r="AE130" s="16"/>
    </row>
    <row r="131" s="15" customFormat="1" ht="15">
      <c r="AE131" s="16"/>
    </row>
    <row r="132" s="15" customFormat="1" ht="15">
      <c r="AE132" s="16"/>
    </row>
    <row r="133" s="15" customFormat="1" ht="15">
      <c r="AE133" s="16"/>
    </row>
    <row r="134" s="15" customFormat="1" ht="15">
      <c r="AE134" s="16"/>
    </row>
    <row r="135" s="15" customFormat="1" ht="15">
      <c r="AE135" s="16"/>
    </row>
    <row r="136" s="15" customFormat="1" ht="15">
      <c r="AE136" s="16"/>
    </row>
    <row r="137" s="15" customFormat="1" ht="15">
      <c r="AE137" s="16"/>
    </row>
    <row r="138" s="15" customFormat="1" ht="15">
      <c r="AE138" s="16"/>
    </row>
    <row r="139" s="15" customFormat="1" ht="15">
      <c r="AE139" s="16"/>
    </row>
    <row r="140" s="15" customFormat="1" ht="15">
      <c r="AE140" s="16"/>
    </row>
    <row r="141" s="15" customFormat="1" ht="15">
      <c r="AE141" s="16"/>
    </row>
    <row r="142" s="15" customFormat="1" ht="15">
      <c r="AE142" s="16"/>
    </row>
    <row r="143" s="15" customFormat="1" ht="15">
      <c r="AE143" s="16"/>
    </row>
    <row r="144" s="15" customFormat="1" ht="15">
      <c r="AE144" s="16"/>
    </row>
    <row r="145" s="15" customFormat="1" ht="15">
      <c r="AE145" s="16"/>
    </row>
    <row r="146" s="15" customFormat="1" ht="15">
      <c r="AE146" s="16"/>
    </row>
    <row r="147" s="15" customFormat="1" ht="15">
      <c r="AE147" s="16"/>
    </row>
    <row r="148" s="15" customFormat="1" ht="15">
      <c r="AE148" s="16"/>
    </row>
    <row r="149" s="15" customFormat="1" ht="15">
      <c r="AE149" s="16"/>
    </row>
    <row r="150" s="15" customFormat="1" ht="15">
      <c r="AE150" s="16"/>
    </row>
    <row r="151" s="15" customFormat="1" ht="15">
      <c r="AE151" s="16"/>
    </row>
    <row r="152" s="15" customFormat="1" ht="15">
      <c r="AE152" s="16"/>
    </row>
    <row r="153" s="15" customFormat="1" ht="15">
      <c r="AE153" s="16"/>
    </row>
    <row r="154" s="15" customFormat="1" ht="15">
      <c r="AE154" s="16"/>
    </row>
    <row r="155" s="15" customFormat="1" ht="15">
      <c r="AE155" s="16"/>
    </row>
    <row r="156" s="15" customFormat="1" ht="15">
      <c r="AE156" s="16"/>
    </row>
    <row r="157" s="15" customFormat="1" ht="15">
      <c r="AE157" s="16"/>
    </row>
    <row r="158" s="15" customFormat="1" ht="15">
      <c r="AE158" s="16"/>
    </row>
    <row r="159" s="15" customFormat="1" ht="15">
      <c r="AE159" s="16"/>
    </row>
    <row r="160" s="15" customFormat="1" ht="15">
      <c r="AE160" s="16"/>
    </row>
    <row r="161" s="15" customFormat="1" ht="15">
      <c r="AE161" s="16"/>
    </row>
    <row r="162" s="15" customFormat="1" ht="15">
      <c r="AE162" s="16"/>
    </row>
    <row r="163" s="15" customFormat="1" ht="15">
      <c r="AE163" s="16"/>
    </row>
    <row r="164" s="15" customFormat="1" ht="15">
      <c r="AE164" s="16"/>
    </row>
    <row r="165" s="15" customFormat="1" ht="15">
      <c r="AE165" s="16"/>
    </row>
    <row r="166" s="15" customFormat="1" ht="15">
      <c r="AE166" s="16"/>
    </row>
    <row r="167" s="15" customFormat="1" ht="15">
      <c r="AE167" s="16"/>
    </row>
    <row r="168" s="15" customFormat="1" ht="15">
      <c r="AE168" s="16"/>
    </row>
    <row r="169" s="15" customFormat="1" ht="15">
      <c r="AE169" s="16"/>
    </row>
    <row r="170" s="15" customFormat="1" ht="15">
      <c r="AE170" s="16"/>
    </row>
    <row r="171" s="15" customFormat="1" ht="15">
      <c r="AE171" s="16"/>
    </row>
    <row r="172" s="15" customFormat="1" ht="15">
      <c r="AE172" s="16"/>
    </row>
  </sheetData>
  <mergeCells count="39">
    <mergeCell ref="R35:S35"/>
    <mergeCell ref="V35:W35"/>
    <mergeCell ref="B32:F32"/>
    <mergeCell ref="B33:F33"/>
    <mergeCell ref="B34:F34"/>
    <mergeCell ref="B35:F35"/>
    <mergeCell ref="J35:L35"/>
    <mergeCell ref="N35:O35"/>
    <mergeCell ref="B31:F31"/>
    <mergeCell ref="A19:G19"/>
    <mergeCell ref="B20:E20"/>
    <mergeCell ref="B21:C21"/>
    <mergeCell ref="B22:C22"/>
    <mergeCell ref="B23:C23"/>
    <mergeCell ref="B24:C24"/>
    <mergeCell ref="B25:C25"/>
    <mergeCell ref="B26:C26"/>
    <mergeCell ref="A27:G27"/>
    <mergeCell ref="A28:G29"/>
    <mergeCell ref="A30:H30"/>
    <mergeCell ref="A14:C15"/>
    <mergeCell ref="D14:G15"/>
    <mergeCell ref="A16:C16"/>
    <mergeCell ref="D16:G16"/>
    <mergeCell ref="A17:C18"/>
    <mergeCell ref="D17:G18"/>
    <mergeCell ref="A9:G9"/>
    <mergeCell ref="A10:G10"/>
    <mergeCell ref="A11:G11"/>
    <mergeCell ref="A12:G12"/>
    <mergeCell ref="A13:C13"/>
    <mergeCell ref="D13:G13"/>
    <mergeCell ref="B8:D8"/>
    <mergeCell ref="E8:G8"/>
    <mergeCell ref="A1:G1"/>
    <mergeCell ref="A2:G5"/>
    <mergeCell ref="A6:G6"/>
    <mergeCell ref="B7:D7"/>
    <mergeCell ref="E7:G7"/>
  </mergeCells>
  <dataValidations count="1">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$I$2:$I$8</formula1>
    </dataValidation>
  </dataValidations>
  <hyperlinks>
    <hyperlink ref="A8" location="'CCI GEST. MEJORAMIENTO2017'!A1" display="'CCI GEST. MEJORAMIENTO2017'!A1"/>
  </hyperlinks>
  <printOptions/>
  <pageMargins left="0.7" right="0.7" top="0.75" bottom="0.75" header="0.3" footer="0.3"/>
  <pageSetup horizontalDpi="600" verticalDpi="600" orientation="portrait" r:id="rId4"/>
  <drawing r:id="rId3"/>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8000860214233"/>
  </sheetPr>
  <dimension ref="A1:AA172"/>
  <sheetViews>
    <sheetView zoomScale="90" zoomScaleNormal="90" workbookViewId="0" topLeftCell="F1">
      <selection activeCell="M36" sqref="M36:M51"/>
    </sheetView>
  </sheetViews>
  <sheetFormatPr defaultColWidth="11.421875" defaultRowHeight="15"/>
  <cols>
    <col min="1" max="1" width="60.28125" style="47" customWidth="1"/>
    <col min="2" max="2" width="11.421875" style="47" customWidth="1"/>
    <col min="3" max="3" width="22.140625" style="47" customWidth="1"/>
    <col min="4" max="9" width="11.421875" style="47" customWidth="1"/>
    <col min="10" max="10" width="43.57421875" style="47" customWidth="1"/>
    <col min="11" max="11" width="14.421875" style="47" customWidth="1"/>
    <col min="12" max="12" width="17.57421875" style="47" customWidth="1"/>
    <col min="13" max="13" width="46.140625" style="47" customWidth="1"/>
    <col min="14" max="14" width="14.8515625" style="47" customWidth="1"/>
    <col min="15" max="15" width="19.28125" style="47" customWidth="1"/>
    <col min="16" max="17" width="11.421875" style="47" customWidth="1"/>
    <col min="18" max="18" width="18.8515625" style="47" customWidth="1"/>
    <col min="19" max="19" width="17.140625" style="47" customWidth="1"/>
    <col min="20" max="16384" width="11.421875" style="47" customWidth="1"/>
  </cols>
  <sheetData>
    <row r="1" spans="1:27" s="15" customFormat="1" ht="15">
      <c r="A1" s="146"/>
      <c r="B1" s="146"/>
      <c r="C1" s="146"/>
      <c r="D1" s="146"/>
      <c r="E1" s="146"/>
      <c r="F1" s="146"/>
      <c r="G1" s="146"/>
      <c r="H1" s="14"/>
      <c r="AA1" s="16"/>
    </row>
    <row r="2" spans="1:27" s="15" customFormat="1" ht="12.75" customHeight="1">
      <c r="A2" s="147" t="s">
        <v>24</v>
      </c>
      <c r="B2" s="147"/>
      <c r="C2" s="147"/>
      <c r="D2" s="147"/>
      <c r="E2" s="147"/>
      <c r="F2" s="147"/>
      <c r="G2" s="147"/>
      <c r="H2" s="14"/>
      <c r="AA2" s="16"/>
    </row>
    <row r="3" spans="1:27" s="15" customFormat="1" ht="12.75" customHeight="1">
      <c r="A3" s="147"/>
      <c r="B3" s="147"/>
      <c r="C3" s="147"/>
      <c r="D3" s="147"/>
      <c r="E3" s="147"/>
      <c r="F3" s="147"/>
      <c r="G3" s="147"/>
      <c r="H3" s="14"/>
      <c r="I3" s="15" t="s">
        <v>25</v>
      </c>
      <c r="AA3" s="16"/>
    </row>
    <row r="4" spans="1:27" s="15" customFormat="1" ht="12.75" customHeight="1">
      <c r="A4" s="147"/>
      <c r="B4" s="147"/>
      <c r="C4" s="147"/>
      <c r="D4" s="147"/>
      <c r="E4" s="147"/>
      <c r="F4" s="147"/>
      <c r="G4" s="147"/>
      <c r="H4" s="14"/>
      <c r="I4" s="15" t="s">
        <v>26</v>
      </c>
      <c r="AA4" s="16"/>
    </row>
    <row r="5" spans="1:27" s="15" customFormat="1" ht="12.75" customHeight="1">
      <c r="A5" s="147"/>
      <c r="B5" s="147"/>
      <c r="C5" s="147"/>
      <c r="D5" s="147"/>
      <c r="E5" s="147"/>
      <c r="F5" s="147"/>
      <c r="G5" s="147"/>
      <c r="H5" s="14"/>
      <c r="I5" s="15" t="s">
        <v>27</v>
      </c>
      <c r="AA5" s="16"/>
    </row>
    <row r="6" spans="1:27" s="17" customFormat="1" ht="15" customHeight="1">
      <c r="A6" s="148" t="s">
        <v>28</v>
      </c>
      <c r="B6" s="148"/>
      <c r="C6" s="148"/>
      <c r="D6" s="148"/>
      <c r="E6" s="148"/>
      <c r="F6" s="148"/>
      <c r="G6" s="148"/>
      <c r="H6" s="14"/>
      <c r="AA6" s="18"/>
    </row>
    <row r="7" spans="1:27" s="15" customFormat="1" ht="15" customHeight="1">
      <c r="A7" s="60" t="s">
        <v>29</v>
      </c>
      <c r="B7" s="149" t="s">
        <v>30</v>
      </c>
      <c r="C7" s="149"/>
      <c r="D7" s="149"/>
      <c r="E7" s="150" t="s">
        <v>31</v>
      </c>
      <c r="F7" s="150"/>
      <c r="G7" s="150"/>
      <c r="H7" s="14"/>
      <c r="AA7" s="16"/>
    </row>
    <row r="8" spans="1:27" s="15" customFormat="1" ht="46.5" customHeight="1">
      <c r="A8" s="50" t="str">
        <f>'Consolidado 2018'!C10</f>
        <v>Cumplimiento Actividades del Proceso</v>
      </c>
      <c r="B8" s="143">
        <f>'Consolidado 2016'!G9</f>
        <v>0.8</v>
      </c>
      <c r="C8" s="144"/>
      <c r="D8" s="144"/>
      <c r="E8" s="145" t="s">
        <v>25</v>
      </c>
      <c r="F8" s="145"/>
      <c r="G8" s="145"/>
      <c r="H8" s="14"/>
      <c r="AA8" s="16"/>
    </row>
    <row r="9" spans="1:27" s="15" customFormat="1" ht="14.25" customHeight="1">
      <c r="A9" s="150" t="s">
        <v>32</v>
      </c>
      <c r="B9" s="150"/>
      <c r="C9" s="150"/>
      <c r="D9" s="150"/>
      <c r="E9" s="150"/>
      <c r="F9" s="150"/>
      <c r="G9" s="150"/>
      <c r="H9" s="14"/>
      <c r="I9" s="20"/>
      <c r="J9" s="20"/>
      <c r="K9" s="20"/>
      <c r="AA9" s="16"/>
    </row>
    <row r="10" spans="1:27" s="15" customFormat="1" ht="32.25" customHeight="1">
      <c r="A10" s="151" t="str">
        <f>'Consolidado 2018'!E10</f>
        <v xml:space="preserve">Medir el cumplimiento de la planeación de las actividades de Gestion del Mejoramiento </v>
      </c>
      <c r="B10" s="151"/>
      <c r="C10" s="151"/>
      <c r="D10" s="151"/>
      <c r="E10" s="151"/>
      <c r="F10" s="151"/>
      <c r="G10" s="151"/>
      <c r="H10" s="14"/>
      <c r="I10" s="20"/>
      <c r="J10" s="20"/>
      <c r="K10" s="20"/>
      <c r="AA10" s="16"/>
    </row>
    <row r="11" spans="1:27" s="15" customFormat="1" ht="14.25" customHeight="1">
      <c r="A11" s="150" t="s">
        <v>33</v>
      </c>
      <c r="B11" s="150"/>
      <c r="C11" s="150"/>
      <c r="D11" s="150"/>
      <c r="E11" s="150"/>
      <c r="F11" s="150"/>
      <c r="G11" s="150"/>
      <c r="H11" s="14"/>
      <c r="I11" s="20"/>
      <c r="AA11" s="16"/>
    </row>
    <row r="12" spans="1:27" s="15" customFormat="1" ht="32.25" customHeight="1">
      <c r="A12" s="151" t="str">
        <f>'Consolidado 2018'!D10</f>
        <v>Numero de acciones ejecutadas en el periodo*100/total de acciones propuestas en el cronograma para el periodo</v>
      </c>
      <c r="B12" s="151"/>
      <c r="C12" s="151"/>
      <c r="D12" s="151"/>
      <c r="E12" s="151"/>
      <c r="F12" s="151"/>
      <c r="G12" s="151"/>
      <c r="H12" s="14"/>
      <c r="I12" s="20"/>
      <c r="AA12" s="16"/>
    </row>
    <row r="13" spans="1:27" s="15" customFormat="1" ht="14.25" customHeight="1">
      <c r="A13" s="150" t="s">
        <v>34</v>
      </c>
      <c r="B13" s="150"/>
      <c r="C13" s="150"/>
      <c r="D13" s="149" t="s">
        <v>35</v>
      </c>
      <c r="E13" s="149"/>
      <c r="F13" s="149"/>
      <c r="G13" s="149"/>
      <c r="H13" s="14"/>
      <c r="I13" s="20"/>
      <c r="AA13" s="16"/>
    </row>
    <row r="14" spans="1:27" s="15" customFormat="1" ht="12.75" customHeight="1">
      <c r="A14" s="152" t="s">
        <v>131</v>
      </c>
      <c r="B14" s="152"/>
      <c r="C14" s="152"/>
      <c r="D14" s="153" t="str">
        <f>'Consolidado 2018'!F10</f>
        <v>Semestral</v>
      </c>
      <c r="E14" s="145"/>
      <c r="F14" s="145"/>
      <c r="G14" s="145"/>
      <c r="H14" s="14"/>
      <c r="I14" s="20"/>
      <c r="AA14" s="16"/>
    </row>
    <row r="15" spans="1:27" s="15" customFormat="1" ht="22.5" customHeight="1">
      <c r="A15" s="152"/>
      <c r="B15" s="152"/>
      <c r="C15" s="152"/>
      <c r="D15" s="145"/>
      <c r="E15" s="145"/>
      <c r="F15" s="145"/>
      <c r="G15" s="145"/>
      <c r="H15" s="14"/>
      <c r="I15" s="20"/>
      <c r="AA15" s="16"/>
    </row>
    <row r="16" spans="1:27" s="15" customFormat="1" ht="14.25" customHeight="1">
      <c r="A16" s="150" t="s">
        <v>38</v>
      </c>
      <c r="B16" s="150"/>
      <c r="C16" s="150"/>
      <c r="D16" s="150" t="s">
        <v>39</v>
      </c>
      <c r="E16" s="150"/>
      <c r="F16" s="150"/>
      <c r="G16" s="150"/>
      <c r="H16" s="14"/>
      <c r="I16" s="20"/>
      <c r="AA16" s="16"/>
    </row>
    <row r="17" spans="1:27" s="15" customFormat="1" ht="21" customHeight="1">
      <c r="A17" s="153" t="s">
        <v>152</v>
      </c>
      <c r="B17" s="145"/>
      <c r="C17" s="145"/>
      <c r="D17" s="145" t="s">
        <v>62</v>
      </c>
      <c r="E17" s="145"/>
      <c r="F17" s="145"/>
      <c r="G17" s="145"/>
      <c r="H17" s="14"/>
      <c r="I17" s="20"/>
      <c r="AA17" s="16"/>
    </row>
    <row r="18" spans="1:27" s="15" customFormat="1" ht="8.25" customHeight="1">
      <c r="A18" s="145"/>
      <c r="B18" s="145"/>
      <c r="C18" s="145"/>
      <c r="D18" s="145"/>
      <c r="E18" s="145"/>
      <c r="F18" s="145"/>
      <c r="G18" s="145"/>
      <c r="H18" s="14"/>
      <c r="I18" s="20"/>
      <c r="AA18" s="16"/>
    </row>
    <row r="19" spans="1:27" s="15" customFormat="1" ht="14.25" customHeight="1">
      <c r="A19" s="155" t="s">
        <v>40</v>
      </c>
      <c r="B19" s="148"/>
      <c r="C19" s="148"/>
      <c r="D19" s="148"/>
      <c r="E19" s="148"/>
      <c r="F19" s="155"/>
      <c r="G19" s="155"/>
      <c r="H19" s="14"/>
      <c r="I19" s="21"/>
      <c r="AA19" s="16"/>
    </row>
    <row r="20" spans="1:27" s="15" customFormat="1" ht="14.25" customHeight="1">
      <c r="A20" s="22"/>
      <c r="B20" s="156" t="s">
        <v>41</v>
      </c>
      <c r="C20" s="156"/>
      <c r="D20" s="156"/>
      <c r="E20" s="156"/>
      <c r="F20" s="22"/>
      <c r="G20" s="22"/>
      <c r="H20" s="14"/>
      <c r="I20" s="20"/>
      <c r="AA20" s="16"/>
    </row>
    <row r="21" spans="2:8" s="20" customFormat="1" ht="14.25" customHeight="1">
      <c r="B21" s="156" t="s">
        <v>42</v>
      </c>
      <c r="C21" s="156"/>
      <c r="D21" s="61" t="s">
        <v>43</v>
      </c>
      <c r="E21" s="63" t="s">
        <v>30</v>
      </c>
      <c r="F21" s="25"/>
      <c r="H21" s="14"/>
    </row>
    <row r="22" spans="2:8" s="20" customFormat="1" ht="14.25" customHeight="1">
      <c r="B22" s="157" t="s">
        <v>159</v>
      </c>
      <c r="C22" s="157"/>
      <c r="D22" s="26">
        <f>K55/K54</f>
        <v>0.8</v>
      </c>
      <c r="E22" s="27">
        <v>0.8</v>
      </c>
      <c r="F22" s="28"/>
      <c r="H22" s="14"/>
    </row>
    <row r="23" spans="2:8" s="20" customFormat="1" ht="14.25" customHeight="1">
      <c r="B23" s="157" t="s">
        <v>160</v>
      </c>
      <c r="C23" s="157"/>
      <c r="D23" s="26">
        <f>N55/N54</f>
        <v>0</v>
      </c>
      <c r="E23" s="27">
        <v>0.8</v>
      </c>
      <c r="F23" s="28"/>
      <c r="H23" s="14"/>
    </row>
    <row r="24" spans="6:8" s="20" customFormat="1" ht="14.25" customHeight="1">
      <c r="F24" s="29"/>
      <c r="H24" s="14"/>
    </row>
    <row r="25" spans="1:8" s="20" customFormat="1" ht="14.25" customHeight="1">
      <c r="A25" s="22"/>
      <c r="B25" s="158"/>
      <c r="C25" s="158"/>
      <c r="D25" s="30"/>
      <c r="E25" s="31"/>
      <c r="F25" s="21"/>
      <c r="H25" s="14"/>
    </row>
    <row r="26" spans="1:27" s="15" customFormat="1" ht="14.25" customHeight="1">
      <c r="A26" s="159" t="s">
        <v>48</v>
      </c>
      <c r="B26" s="159"/>
      <c r="C26" s="159"/>
      <c r="D26" s="159"/>
      <c r="E26" s="159"/>
      <c r="F26" s="159"/>
      <c r="G26" s="159"/>
      <c r="H26" s="14"/>
      <c r="I26" s="20"/>
      <c r="AA26" s="16"/>
    </row>
    <row r="27" spans="1:27" s="15" customFormat="1" ht="14.25" customHeight="1">
      <c r="A27" s="152"/>
      <c r="B27" s="152"/>
      <c r="C27" s="152"/>
      <c r="D27" s="152"/>
      <c r="E27" s="152"/>
      <c r="F27" s="152"/>
      <c r="G27" s="152"/>
      <c r="H27" s="14"/>
      <c r="I27" s="20"/>
      <c r="AA27" s="16"/>
    </row>
    <row r="28" spans="1:27" s="15" customFormat="1" ht="307.5" customHeight="1">
      <c r="A28" s="152"/>
      <c r="B28" s="152"/>
      <c r="C28" s="152"/>
      <c r="D28" s="152"/>
      <c r="E28" s="152"/>
      <c r="F28" s="152"/>
      <c r="G28" s="152"/>
      <c r="H28" s="14"/>
      <c r="I28" s="20"/>
      <c r="AA28" s="16"/>
    </row>
    <row r="29" spans="1:27" s="15" customFormat="1" ht="15">
      <c r="A29" s="148" t="s">
        <v>49</v>
      </c>
      <c r="B29" s="148"/>
      <c r="C29" s="148"/>
      <c r="D29" s="148"/>
      <c r="E29" s="148"/>
      <c r="F29" s="148"/>
      <c r="G29" s="148"/>
      <c r="H29" s="159"/>
      <c r="AA29" s="16"/>
    </row>
    <row r="30" spans="1:8" s="33" customFormat="1" ht="27" customHeight="1">
      <c r="A30" s="63" t="s">
        <v>42</v>
      </c>
      <c r="B30" s="154" t="s">
        <v>50</v>
      </c>
      <c r="C30" s="154"/>
      <c r="D30" s="154"/>
      <c r="E30" s="154"/>
      <c r="F30" s="154"/>
      <c r="G30" s="62" t="s">
        <v>51</v>
      </c>
      <c r="H30" s="62" t="s">
        <v>52</v>
      </c>
    </row>
    <row r="31" spans="1:27" s="15" customFormat="1" ht="91.5" customHeight="1">
      <c r="A31" s="34" t="s">
        <v>155</v>
      </c>
      <c r="B31" s="161" t="s">
        <v>165</v>
      </c>
      <c r="C31" s="161"/>
      <c r="D31" s="161"/>
      <c r="E31" s="161"/>
      <c r="F31" s="161"/>
      <c r="G31" s="35"/>
      <c r="H31" s="35"/>
      <c r="AA31" s="16"/>
    </row>
    <row r="32" spans="1:27" s="15" customFormat="1" ht="36.75" customHeight="1">
      <c r="A32" s="34" t="s">
        <v>156</v>
      </c>
      <c r="B32" s="161"/>
      <c r="C32" s="161"/>
      <c r="D32" s="161"/>
      <c r="E32" s="161"/>
      <c r="F32" s="161"/>
      <c r="G32" s="34"/>
      <c r="H32" s="34"/>
      <c r="AA32" s="16"/>
    </row>
    <row r="33" spans="10:27" s="15" customFormat="1" ht="15">
      <c r="J33" s="66"/>
      <c r="K33" s="67"/>
      <c r="L33" s="67"/>
      <c r="M33" s="66"/>
      <c r="N33" s="67"/>
      <c r="O33" s="67"/>
      <c r="P33" s="67"/>
      <c r="Q33" s="66"/>
      <c r="R33" s="67"/>
      <c r="S33" s="67"/>
      <c r="T33" s="67"/>
      <c r="U33" s="66"/>
      <c r="V33" s="66"/>
      <c r="AA33" s="16"/>
    </row>
    <row r="34" spans="10:27" s="15" customFormat="1" ht="57.75" customHeight="1">
      <c r="J34" s="164" t="s">
        <v>155</v>
      </c>
      <c r="K34" s="164"/>
      <c r="L34" s="52"/>
      <c r="M34" s="164" t="s">
        <v>156</v>
      </c>
      <c r="N34" s="164"/>
      <c r="O34" s="52"/>
      <c r="P34" s="52"/>
      <c r="Q34" s="66"/>
      <c r="R34" s="51"/>
      <c r="S34" s="51"/>
      <c r="T34" s="52"/>
      <c r="U34" s="66"/>
      <c r="V34" s="66"/>
      <c r="AA34" s="16"/>
    </row>
    <row r="35" spans="10:27" s="15" customFormat="1" ht="65.25" customHeight="1">
      <c r="J35" s="80" t="s">
        <v>153</v>
      </c>
      <c r="K35" s="80" t="s">
        <v>154</v>
      </c>
      <c r="L35" s="81"/>
      <c r="M35" s="80" t="s">
        <v>153</v>
      </c>
      <c r="N35" s="80" t="s">
        <v>154</v>
      </c>
      <c r="O35" s="52"/>
      <c r="P35" s="52"/>
      <c r="Q35" s="66"/>
      <c r="R35" s="51"/>
      <c r="S35" s="51"/>
      <c r="T35" s="52"/>
      <c r="U35" s="66"/>
      <c r="V35" s="66"/>
      <c r="AA35" s="16"/>
    </row>
    <row r="36" spans="3:27" s="15" customFormat="1" ht="44.25" customHeight="1">
      <c r="C36" s="20"/>
      <c r="D36" s="20"/>
      <c r="E36" s="20"/>
      <c r="F36" s="20"/>
      <c r="J36" s="74" t="s">
        <v>132</v>
      </c>
      <c r="K36" s="70" t="s">
        <v>164</v>
      </c>
      <c r="L36" s="52"/>
      <c r="M36" s="75" t="s">
        <v>141</v>
      </c>
      <c r="N36" s="70"/>
      <c r="O36" s="52"/>
      <c r="P36" s="52"/>
      <c r="Q36" s="66"/>
      <c r="R36" s="51"/>
      <c r="S36" s="51"/>
      <c r="T36" s="52"/>
      <c r="U36" s="66"/>
      <c r="V36" s="66"/>
      <c r="AA36" s="16"/>
    </row>
    <row r="37" spans="3:27" s="15" customFormat="1" ht="44.25" customHeight="1">
      <c r="C37" s="20"/>
      <c r="D37" s="20"/>
      <c r="E37" s="20"/>
      <c r="F37" s="20"/>
      <c r="J37" s="75" t="s">
        <v>133</v>
      </c>
      <c r="K37" s="70" t="s">
        <v>164</v>
      </c>
      <c r="L37" s="52"/>
      <c r="M37" s="75" t="s">
        <v>133</v>
      </c>
      <c r="N37" s="70"/>
      <c r="O37" s="52"/>
      <c r="P37" s="52"/>
      <c r="Q37" s="66"/>
      <c r="R37" s="51"/>
      <c r="S37" s="51"/>
      <c r="T37" s="52"/>
      <c r="U37" s="66"/>
      <c r="V37" s="66"/>
      <c r="AA37" s="16"/>
    </row>
    <row r="38" spans="3:27" s="15" customFormat="1" ht="44.25" customHeight="1">
      <c r="C38" s="20"/>
      <c r="D38" s="44"/>
      <c r="E38" s="45"/>
      <c r="F38" s="20"/>
      <c r="J38" s="75" t="s">
        <v>134</v>
      </c>
      <c r="K38" s="70" t="s">
        <v>164</v>
      </c>
      <c r="L38" s="52"/>
      <c r="M38" s="77" t="s">
        <v>142</v>
      </c>
      <c r="N38" s="70"/>
      <c r="O38" s="52"/>
      <c r="P38" s="52"/>
      <c r="Q38" s="66"/>
      <c r="R38" s="68"/>
      <c r="S38" s="52"/>
      <c r="T38" s="52"/>
      <c r="U38" s="66"/>
      <c r="V38" s="66"/>
      <c r="AA38" s="16"/>
    </row>
    <row r="39" spans="3:27" s="15" customFormat="1" ht="44.25" customHeight="1">
      <c r="C39" s="20"/>
      <c r="D39" s="44"/>
      <c r="E39" s="45"/>
      <c r="F39" s="20"/>
      <c r="J39" s="75" t="s">
        <v>135</v>
      </c>
      <c r="K39" s="70" t="s">
        <v>164</v>
      </c>
      <c r="L39" s="52"/>
      <c r="M39" s="79" t="s">
        <v>143</v>
      </c>
      <c r="N39" s="70"/>
      <c r="O39" s="52"/>
      <c r="Q39" s="66"/>
      <c r="R39" s="68"/>
      <c r="S39" s="52"/>
      <c r="T39" s="52"/>
      <c r="U39" s="66"/>
      <c r="V39" s="66"/>
      <c r="AA39" s="16"/>
    </row>
    <row r="40" spans="3:27" s="15" customFormat="1" ht="44.25" customHeight="1">
      <c r="C40" s="20"/>
      <c r="D40" s="44"/>
      <c r="E40" s="45"/>
      <c r="F40" s="20"/>
      <c r="J40" s="75" t="s">
        <v>134</v>
      </c>
      <c r="K40" s="70" t="s">
        <v>164</v>
      </c>
      <c r="L40" s="52"/>
      <c r="M40" s="75" t="s">
        <v>139</v>
      </c>
      <c r="N40" s="70"/>
      <c r="O40" s="52"/>
      <c r="P40" s="83"/>
      <c r="Q40" s="66"/>
      <c r="R40" s="68"/>
      <c r="S40" s="52"/>
      <c r="T40" s="52"/>
      <c r="U40" s="66"/>
      <c r="V40" s="66"/>
      <c r="AA40" s="16"/>
    </row>
    <row r="41" spans="3:27" s="15" customFormat="1" ht="44.25" customHeight="1">
      <c r="C41" s="20"/>
      <c r="D41" s="44"/>
      <c r="E41" s="45"/>
      <c r="F41" s="20"/>
      <c r="J41" s="76" t="s">
        <v>136</v>
      </c>
      <c r="K41" s="70"/>
      <c r="L41" s="52"/>
      <c r="M41" s="79" t="s">
        <v>144</v>
      </c>
      <c r="N41" s="70"/>
      <c r="O41" s="52"/>
      <c r="P41" s="52"/>
      <c r="Q41" s="66"/>
      <c r="R41" s="68"/>
      <c r="S41" s="52"/>
      <c r="T41" s="52"/>
      <c r="U41" s="66"/>
      <c r="V41" s="66"/>
      <c r="AA41" s="16"/>
    </row>
    <row r="42" spans="3:27" s="15" customFormat="1" ht="44.25" customHeight="1">
      <c r="C42" s="20"/>
      <c r="D42" s="44"/>
      <c r="E42" s="45"/>
      <c r="F42" s="20"/>
      <c r="J42" s="75" t="s">
        <v>134</v>
      </c>
      <c r="K42" s="70" t="s">
        <v>164</v>
      </c>
      <c r="L42" s="52"/>
      <c r="M42" s="78" t="s">
        <v>145</v>
      </c>
      <c r="N42" s="70"/>
      <c r="O42" s="52"/>
      <c r="P42" s="52"/>
      <c r="Q42" s="66"/>
      <c r="R42" s="68"/>
      <c r="S42" s="52"/>
      <c r="T42" s="52"/>
      <c r="U42" s="66"/>
      <c r="V42" s="66"/>
      <c r="AA42" s="16"/>
    </row>
    <row r="43" spans="3:27" s="15" customFormat="1" ht="44.25" customHeight="1">
      <c r="C43" s="20"/>
      <c r="D43" s="44"/>
      <c r="E43" s="45"/>
      <c r="F43" s="20"/>
      <c r="J43" s="76" t="s">
        <v>137</v>
      </c>
      <c r="K43" s="70"/>
      <c r="L43" s="52"/>
      <c r="M43" s="75" t="s">
        <v>146</v>
      </c>
      <c r="N43" s="70"/>
      <c r="O43" s="52"/>
      <c r="P43" s="52"/>
      <c r="Q43" s="66"/>
      <c r="R43" s="68"/>
      <c r="S43" s="52"/>
      <c r="T43" s="52"/>
      <c r="U43" s="66"/>
      <c r="V43" s="66"/>
      <c r="AA43" s="16"/>
    </row>
    <row r="44" spans="3:27" s="15" customFormat="1" ht="44.25" customHeight="1">
      <c r="C44" s="20"/>
      <c r="D44" s="44"/>
      <c r="E44" s="45"/>
      <c r="F44" s="20"/>
      <c r="J44" s="76" t="s">
        <v>138</v>
      </c>
      <c r="K44" s="70"/>
      <c r="L44" s="52"/>
      <c r="M44" s="75" t="s">
        <v>147</v>
      </c>
      <c r="N44" s="70"/>
      <c r="O44" s="52"/>
      <c r="P44" s="52"/>
      <c r="Q44" s="66"/>
      <c r="R44" s="68"/>
      <c r="S44" s="52"/>
      <c r="T44" s="52"/>
      <c r="U44" s="66"/>
      <c r="V44" s="66"/>
      <c r="AA44" s="16"/>
    </row>
    <row r="45" spans="3:27" s="15" customFormat="1" ht="44.25" customHeight="1">
      <c r="C45" s="20"/>
      <c r="D45" s="44"/>
      <c r="E45" s="45"/>
      <c r="F45" s="20"/>
      <c r="J45" s="75" t="s">
        <v>139</v>
      </c>
      <c r="K45" s="70" t="s">
        <v>164</v>
      </c>
      <c r="L45" s="52"/>
      <c r="M45" s="75" t="s">
        <v>135</v>
      </c>
      <c r="N45" s="70"/>
      <c r="O45" s="52"/>
      <c r="P45" s="52"/>
      <c r="Q45" s="66"/>
      <c r="R45" s="68"/>
      <c r="S45" s="52"/>
      <c r="T45" s="52"/>
      <c r="U45" s="66"/>
      <c r="V45" s="66"/>
      <c r="AA45" s="16"/>
    </row>
    <row r="46" spans="3:27" s="15" customFormat="1" ht="44.25" customHeight="1">
      <c r="C46" s="20"/>
      <c r="D46" s="44"/>
      <c r="E46" s="45"/>
      <c r="F46" s="20"/>
      <c r="J46" s="75" t="s">
        <v>140</v>
      </c>
      <c r="K46" s="70" t="s">
        <v>164</v>
      </c>
      <c r="L46" s="52"/>
      <c r="M46" s="75" t="s">
        <v>148</v>
      </c>
      <c r="N46" s="70"/>
      <c r="O46" s="66"/>
      <c r="P46" s="66"/>
      <c r="Q46" s="66"/>
      <c r="R46" s="68"/>
      <c r="S46" s="52"/>
      <c r="T46" s="52"/>
      <c r="U46" s="66"/>
      <c r="V46" s="66"/>
      <c r="AA46" s="16"/>
    </row>
    <row r="47" spans="3:27" s="15" customFormat="1" ht="44.25" customHeight="1">
      <c r="C47" s="20"/>
      <c r="D47" s="44"/>
      <c r="E47" s="45"/>
      <c r="F47" s="20"/>
      <c r="J47" s="75" t="s">
        <v>133</v>
      </c>
      <c r="K47" s="70" t="s">
        <v>164</v>
      </c>
      <c r="L47" s="52"/>
      <c r="M47" s="75" t="s">
        <v>134</v>
      </c>
      <c r="N47" s="70"/>
      <c r="O47" s="52"/>
      <c r="P47" s="52"/>
      <c r="Q47" s="66"/>
      <c r="R47" s="68"/>
      <c r="S47" s="52"/>
      <c r="T47" s="52"/>
      <c r="U47" s="66"/>
      <c r="V47" s="66"/>
      <c r="AA47" s="16"/>
    </row>
    <row r="48" spans="3:27" s="15" customFormat="1" ht="44.25" customHeight="1">
      <c r="C48" s="20"/>
      <c r="D48" s="44"/>
      <c r="E48" s="45"/>
      <c r="F48" s="20"/>
      <c r="J48" s="75" t="s">
        <v>141</v>
      </c>
      <c r="K48" s="70" t="s">
        <v>164</v>
      </c>
      <c r="L48" s="52"/>
      <c r="M48" s="75" t="s">
        <v>149</v>
      </c>
      <c r="N48" s="70"/>
      <c r="O48" s="66"/>
      <c r="P48" s="66"/>
      <c r="Q48" s="66"/>
      <c r="R48" s="68"/>
      <c r="S48" s="52"/>
      <c r="T48" s="52"/>
      <c r="U48" s="66"/>
      <c r="V48" s="66"/>
      <c r="AA48" s="16"/>
    </row>
    <row r="49" spans="3:27" s="15" customFormat="1" ht="44.25" customHeight="1">
      <c r="C49" s="20"/>
      <c r="D49" s="44"/>
      <c r="E49" s="45"/>
      <c r="F49" s="20"/>
      <c r="J49" s="75" t="s">
        <v>139</v>
      </c>
      <c r="K49" s="70" t="s">
        <v>164</v>
      </c>
      <c r="L49" s="52"/>
      <c r="M49" s="77" t="s">
        <v>150</v>
      </c>
      <c r="N49" s="70"/>
      <c r="O49" s="52"/>
      <c r="P49" s="52"/>
      <c r="Q49" s="66"/>
      <c r="R49" s="68"/>
      <c r="S49" s="52"/>
      <c r="T49" s="52"/>
      <c r="U49" s="66"/>
      <c r="V49" s="66"/>
      <c r="AA49" s="16"/>
    </row>
    <row r="50" spans="10:22" s="15" customFormat="1" ht="44.25" customHeight="1">
      <c r="J50" s="75" t="s">
        <v>140</v>
      </c>
      <c r="K50" s="70" t="s">
        <v>164</v>
      </c>
      <c r="L50" s="52"/>
      <c r="M50" s="82" t="s">
        <v>133</v>
      </c>
      <c r="N50" s="70"/>
      <c r="O50" s="66"/>
      <c r="P50" s="66"/>
      <c r="Q50" s="66"/>
      <c r="R50" s="66"/>
      <c r="S50" s="67"/>
      <c r="T50" s="67"/>
      <c r="U50" s="66"/>
      <c r="V50" s="66"/>
    </row>
    <row r="51" spans="10:22" s="15" customFormat="1" ht="44.25" customHeight="1">
      <c r="J51" s="43"/>
      <c r="K51" s="72"/>
      <c r="L51" s="67"/>
      <c r="M51" s="75" t="s">
        <v>151</v>
      </c>
      <c r="N51" s="72"/>
      <c r="O51" s="52"/>
      <c r="P51" s="52"/>
      <c r="Q51" s="66"/>
      <c r="R51" s="66"/>
      <c r="S51" s="66"/>
      <c r="T51" s="66"/>
      <c r="U51" s="66"/>
      <c r="V51" s="66"/>
    </row>
    <row r="52" spans="10:22" s="15" customFormat="1" ht="15">
      <c r="J52" s="69"/>
      <c r="K52" s="72"/>
      <c r="L52" s="66"/>
      <c r="M52" s="43"/>
      <c r="N52" s="72"/>
      <c r="O52" s="66"/>
      <c r="P52" s="66"/>
      <c r="Q52" s="66"/>
      <c r="R52" s="66"/>
      <c r="S52" s="66"/>
      <c r="T52" s="66"/>
      <c r="U52" s="66"/>
      <c r="V52" s="66"/>
    </row>
    <row r="53" spans="10:22" s="15" customFormat="1" ht="15">
      <c r="J53" s="71"/>
      <c r="K53" s="72"/>
      <c r="L53" s="66"/>
      <c r="M53" s="71"/>
      <c r="N53" s="72"/>
      <c r="O53" s="52"/>
      <c r="P53" s="52"/>
      <c r="Q53" s="66"/>
      <c r="R53" s="66"/>
      <c r="S53" s="66"/>
      <c r="T53" s="66"/>
      <c r="U53" s="66"/>
      <c r="V53" s="66"/>
    </row>
    <row r="54" spans="10:27" s="15" customFormat="1" ht="15">
      <c r="J54" s="84" t="s">
        <v>157</v>
      </c>
      <c r="K54" s="73">
        <f>COUNTIF(J36:J53,"*")</f>
        <v>15</v>
      </c>
      <c r="L54" s="66"/>
      <c r="M54" s="84" t="s">
        <v>157</v>
      </c>
      <c r="N54" s="73">
        <f>COUNTIF(M36:M53,"*")</f>
        <v>16</v>
      </c>
      <c r="O54" s="66"/>
      <c r="P54" s="66"/>
      <c r="Q54" s="66"/>
      <c r="R54" s="66"/>
      <c r="S54" s="66"/>
      <c r="T54" s="66"/>
      <c r="U54" s="66"/>
      <c r="V54" s="66"/>
      <c r="AA54" s="16"/>
    </row>
    <row r="55" spans="10:27" s="15" customFormat="1" ht="15">
      <c r="J55" s="84" t="s">
        <v>158</v>
      </c>
      <c r="K55" s="73">
        <f>COUNTIF(K36:K53,"X")</f>
        <v>12</v>
      </c>
      <c r="L55" s="66"/>
      <c r="M55" s="84" t="s">
        <v>158</v>
      </c>
      <c r="N55" s="73">
        <f>COUNTIF(N36:N53,"X")</f>
        <v>0</v>
      </c>
      <c r="O55" s="66"/>
      <c r="P55" s="66"/>
      <c r="Q55" s="66"/>
      <c r="R55" s="66"/>
      <c r="S55" s="66"/>
      <c r="T55" s="66"/>
      <c r="U55" s="66"/>
      <c r="V55" s="66"/>
      <c r="AA55" s="16"/>
    </row>
    <row r="56" spans="10:27" s="15" customFormat="1" ht="15">
      <c r="J56" s="66"/>
      <c r="K56" s="66"/>
      <c r="L56" s="66"/>
      <c r="M56" s="66"/>
      <c r="N56" s="66"/>
      <c r="O56" s="66"/>
      <c r="P56" s="66"/>
      <c r="Q56" s="66"/>
      <c r="R56" s="66"/>
      <c r="S56" s="66"/>
      <c r="T56" s="66"/>
      <c r="U56" s="66"/>
      <c r="V56" s="66"/>
      <c r="AA56" s="16"/>
    </row>
    <row r="57" spans="10:27" s="15" customFormat="1" ht="15">
      <c r="J57" s="66"/>
      <c r="K57" s="66"/>
      <c r="L57" s="66"/>
      <c r="M57" s="66"/>
      <c r="N57" s="66"/>
      <c r="O57" s="66"/>
      <c r="P57" s="66"/>
      <c r="Q57" s="66"/>
      <c r="R57" s="66"/>
      <c r="S57" s="66"/>
      <c r="T57" s="66"/>
      <c r="U57" s="66"/>
      <c r="V57" s="66"/>
      <c r="AA57" s="16"/>
    </row>
    <row r="58" spans="10:27" s="15" customFormat="1" ht="15">
      <c r="J58" s="66"/>
      <c r="K58" s="66"/>
      <c r="L58" s="66"/>
      <c r="M58" s="66"/>
      <c r="N58" s="66"/>
      <c r="O58" s="66"/>
      <c r="P58" s="66"/>
      <c r="Q58" s="66"/>
      <c r="R58" s="66"/>
      <c r="S58" s="66"/>
      <c r="T58" s="66"/>
      <c r="U58" s="66"/>
      <c r="V58" s="66"/>
      <c r="AA58" s="16"/>
    </row>
    <row r="59" spans="10:27" s="15" customFormat="1" ht="15">
      <c r="J59" s="66"/>
      <c r="K59" s="66"/>
      <c r="L59" s="66"/>
      <c r="M59" s="66"/>
      <c r="N59" s="66"/>
      <c r="O59" s="66"/>
      <c r="P59" s="66"/>
      <c r="Q59" s="66"/>
      <c r="R59" s="66"/>
      <c r="S59" s="66"/>
      <c r="T59" s="66"/>
      <c r="U59" s="66"/>
      <c r="V59" s="66"/>
      <c r="AA59" s="16"/>
    </row>
    <row r="60" spans="10:27" s="15" customFormat="1" ht="15">
      <c r="J60" s="66"/>
      <c r="K60" s="66"/>
      <c r="L60" s="66"/>
      <c r="M60" s="66"/>
      <c r="N60" s="66"/>
      <c r="O60" s="66"/>
      <c r="P60" s="66"/>
      <c r="Q60" s="66"/>
      <c r="R60" s="66"/>
      <c r="S60" s="66"/>
      <c r="T60" s="66"/>
      <c r="U60" s="66"/>
      <c r="V60" s="66"/>
      <c r="AA60" s="16"/>
    </row>
    <row r="61" spans="10:27" s="15" customFormat="1" ht="15">
      <c r="J61" s="66"/>
      <c r="K61" s="66"/>
      <c r="L61" s="66"/>
      <c r="M61" s="66"/>
      <c r="N61" s="66"/>
      <c r="O61" s="66"/>
      <c r="P61" s="66"/>
      <c r="Q61" s="66"/>
      <c r="R61" s="66"/>
      <c r="S61" s="66"/>
      <c r="T61" s="66"/>
      <c r="U61" s="66"/>
      <c r="V61" s="66"/>
      <c r="AA61" s="16"/>
    </row>
    <row r="62" spans="10:27" s="15" customFormat="1" ht="15">
      <c r="J62" s="66"/>
      <c r="K62" s="66"/>
      <c r="L62" s="66"/>
      <c r="M62" s="66"/>
      <c r="N62" s="66"/>
      <c r="O62" s="66"/>
      <c r="P62" s="66"/>
      <c r="Q62" s="66"/>
      <c r="R62" s="66"/>
      <c r="S62" s="66"/>
      <c r="T62" s="66"/>
      <c r="U62" s="66"/>
      <c r="V62" s="66"/>
      <c r="AA62" s="16"/>
    </row>
    <row r="63" spans="10:27" s="15" customFormat="1" ht="15">
      <c r="J63" s="66"/>
      <c r="K63" s="66"/>
      <c r="L63" s="66"/>
      <c r="M63" s="66"/>
      <c r="N63" s="66"/>
      <c r="O63" s="66"/>
      <c r="P63" s="66"/>
      <c r="Q63" s="66"/>
      <c r="R63" s="66"/>
      <c r="S63" s="66"/>
      <c r="T63" s="66"/>
      <c r="U63" s="66"/>
      <c r="V63" s="66"/>
      <c r="AA63" s="16"/>
    </row>
    <row r="64" spans="10:27" s="15" customFormat="1" ht="15">
      <c r="J64" s="66"/>
      <c r="K64" s="66"/>
      <c r="L64" s="66"/>
      <c r="M64" s="66"/>
      <c r="N64" s="66"/>
      <c r="O64" s="66"/>
      <c r="P64" s="66"/>
      <c r="Q64" s="66"/>
      <c r="R64" s="66"/>
      <c r="S64" s="66"/>
      <c r="T64" s="66"/>
      <c r="U64" s="66"/>
      <c r="V64" s="66"/>
      <c r="AA64" s="16"/>
    </row>
    <row r="65" spans="10:27" s="15" customFormat="1" ht="15">
      <c r="J65" s="66"/>
      <c r="K65" s="66"/>
      <c r="L65" s="66"/>
      <c r="M65" s="66"/>
      <c r="N65" s="66"/>
      <c r="O65" s="66"/>
      <c r="P65" s="66"/>
      <c r="Q65" s="66"/>
      <c r="R65" s="66"/>
      <c r="S65" s="66"/>
      <c r="T65" s="66"/>
      <c r="U65" s="66"/>
      <c r="V65" s="66"/>
      <c r="AA65" s="16"/>
    </row>
    <row r="66" spans="10:27" s="15" customFormat="1" ht="15">
      <c r="J66" s="66"/>
      <c r="K66" s="66"/>
      <c r="L66" s="66"/>
      <c r="M66" s="66"/>
      <c r="N66" s="66"/>
      <c r="O66" s="66"/>
      <c r="P66" s="66"/>
      <c r="Q66" s="66"/>
      <c r="R66" s="66"/>
      <c r="S66" s="66"/>
      <c r="T66" s="66"/>
      <c r="U66" s="66"/>
      <c r="V66" s="66"/>
      <c r="AA66" s="16"/>
    </row>
    <row r="67" spans="10:27" s="15" customFormat="1" ht="15">
      <c r="J67" s="66"/>
      <c r="K67" s="66"/>
      <c r="L67" s="66"/>
      <c r="M67" s="66"/>
      <c r="N67" s="66"/>
      <c r="O67" s="66"/>
      <c r="P67" s="66"/>
      <c r="Q67" s="66"/>
      <c r="R67" s="66"/>
      <c r="S67" s="66"/>
      <c r="T67" s="66"/>
      <c r="U67" s="66"/>
      <c r="V67" s="66"/>
      <c r="AA67" s="16"/>
    </row>
    <row r="68" spans="10:27" s="15" customFormat="1" ht="15">
      <c r="J68" s="66"/>
      <c r="K68" s="66"/>
      <c r="L68" s="66"/>
      <c r="M68" s="66"/>
      <c r="N68" s="66"/>
      <c r="O68" s="66"/>
      <c r="P68" s="66"/>
      <c r="Q68" s="66"/>
      <c r="R68" s="66"/>
      <c r="S68" s="66"/>
      <c r="T68" s="66"/>
      <c r="U68" s="66"/>
      <c r="V68" s="66"/>
      <c r="AA68" s="16"/>
    </row>
    <row r="69" spans="10:27" s="15" customFormat="1" ht="15">
      <c r="J69" s="66"/>
      <c r="K69" s="66"/>
      <c r="L69" s="66"/>
      <c r="M69" s="66"/>
      <c r="N69" s="66"/>
      <c r="O69" s="66"/>
      <c r="P69" s="66"/>
      <c r="Q69" s="66"/>
      <c r="R69" s="66"/>
      <c r="S69" s="66"/>
      <c r="T69" s="66"/>
      <c r="U69" s="66"/>
      <c r="V69" s="66"/>
      <c r="AA69" s="16"/>
    </row>
    <row r="70" spans="10:27" s="15" customFormat="1" ht="15">
      <c r="J70" s="66"/>
      <c r="K70" s="66"/>
      <c r="L70" s="66"/>
      <c r="M70" s="66"/>
      <c r="N70" s="66"/>
      <c r="O70" s="66"/>
      <c r="P70" s="66"/>
      <c r="Q70" s="66"/>
      <c r="R70" s="66"/>
      <c r="S70" s="66"/>
      <c r="T70" s="66"/>
      <c r="U70" s="66"/>
      <c r="V70" s="66"/>
      <c r="AA70" s="16"/>
    </row>
    <row r="71" spans="10:27" s="15" customFormat="1" ht="15">
      <c r="J71" s="66"/>
      <c r="K71" s="66"/>
      <c r="L71" s="66"/>
      <c r="M71" s="66"/>
      <c r="N71" s="66"/>
      <c r="O71" s="66"/>
      <c r="P71" s="66"/>
      <c r="Q71" s="66"/>
      <c r="R71" s="66"/>
      <c r="S71" s="66"/>
      <c r="T71" s="66"/>
      <c r="U71" s="66"/>
      <c r="V71" s="66"/>
      <c r="AA71" s="16"/>
    </row>
    <row r="72" spans="10:27" s="15" customFormat="1" ht="15">
      <c r="J72" s="66"/>
      <c r="K72" s="66"/>
      <c r="L72" s="66"/>
      <c r="M72" s="66"/>
      <c r="N72" s="66"/>
      <c r="O72" s="66"/>
      <c r="P72" s="66"/>
      <c r="Q72" s="66"/>
      <c r="R72" s="66"/>
      <c r="S72" s="66"/>
      <c r="T72" s="66"/>
      <c r="U72" s="66"/>
      <c r="V72" s="66"/>
      <c r="AA72" s="16"/>
    </row>
    <row r="73" spans="10:27" s="15" customFormat="1" ht="15">
      <c r="J73" s="66"/>
      <c r="K73" s="66"/>
      <c r="L73" s="66"/>
      <c r="M73" s="66"/>
      <c r="N73" s="66"/>
      <c r="O73" s="66"/>
      <c r="P73" s="66"/>
      <c r="Q73" s="66"/>
      <c r="R73" s="66"/>
      <c r="S73" s="66"/>
      <c r="T73" s="66"/>
      <c r="U73" s="66"/>
      <c r="V73" s="66"/>
      <c r="AA73" s="16"/>
    </row>
    <row r="74" spans="10:27" s="15" customFormat="1" ht="15">
      <c r="J74" s="66"/>
      <c r="K74" s="66"/>
      <c r="L74" s="66"/>
      <c r="M74" s="66"/>
      <c r="N74" s="66"/>
      <c r="O74" s="66"/>
      <c r="P74" s="66"/>
      <c r="Q74" s="66"/>
      <c r="R74" s="66"/>
      <c r="S74" s="66"/>
      <c r="T74" s="66"/>
      <c r="U74" s="66"/>
      <c r="V74" s="66"/>
      <c r="AA74" s="16"/>
    </row>
    <row r="75" spans="10:27" s="15" customFormat="1" ht="15">
      <c r="J75" s="66"/>
      <c r="K75" s="66"/>
      <c r="L75" s="66"/>
      <c r="M75" s="66"/>
      <c r="N75" s="66"/>
      <c r="O75" s="66"/>
      <c r="P75" s="66"/>
      <c r="Q75" s="66"/>
      <c r="R75" s="66"/>
      <c r="S75" s="66"/>
      <c r="T75" s="66"/>
      <c r="U75" s="66"/>
      <c r="V75" s="66"/>
      <c r="AA75" s="16"/>
    </row>
    <row r="76" spans="10:27" s="15" customFormat="1" ht="15">
      <c r="J76" s="66"/>
      <c r="K76" s="66"/>
      <c r="L76" s="66"/>
      <c r="M76" s="66"/>
      <c r="N76" s="66"/>
      <c r="O76" s="66"/>
      <c r="P76" s="66"/>
      <c r="Q76" s="66"/>
      <c r="R76" s="66"/>
      <c r="S76" s="66"/>
      <c r="T76" s="66"/>
      <c r="U76" s="66"/>
      <c r="V76" s="66"/>
      <c r="AA76" s="16"/>
    </row>
    <row r="77" spans="10:27" s="15" customFormat="1" ht="15">
      <c r="J77" s="66"/>
      <c r="K77" s="66"/>
      <c r="L77" s="66"/>
      <c r="M77" s="66"/>
      <c r="N77" s="66"/>
      <c r="O77" s="66"/>
      <c r="P77" s="66"/>
      <c r="Q77" s="66"/>
      <c r="R77" s="66"/>
      <c r="S77" s="66"/>
      <c r="T77" s="66"/>
      <c r="U77" s="66"/>
      <c r="V77" s="66"/>
      <c r="AA77" s="16"/>
    </row>
    <row r="78" spans="10:27" s="15" customFormat="1" ht="15">
      <c r="J78" s="66"/>
      <c r="K78" s="66"/>
      <c r="L78" s="66"/>
      <c r="M78" s="66"/>
      <c r="N78" s="66"/>
      <c r="O78" s="66"/>
      <c r="P78" s="66"/>
      <c r="Q78" s="66"/>
      <c r="R78" s="66"/>
      <c r="S78" s="66"/>
      <c r="T78" s="66"/>
      <c r="U78" s="66"/>
      <c r="V78" s="66"/>
      <c r="AA78" s="16"/>
    </row>
    <row r="79" spans="10:27" s="15" customFormat="1" ht="15">
      <c r="J79" s="66"/>
      <c r="K79" s="66"/>
      <c r="L79" s="66"/>
      <c r="M79" s="66"/>
      <c r="N79" s="66"/>
      <c r="O79" s="66"/>
      <c r="P79" s="66"/>
      <c r="Q79" s="66"/>
      <c r="R79" s="66"/>
      <c r="S79" s="66"/>
      <c r="T79" s="66"/>
      <c r="U79" s="66"/>
      <c r="V79" s="66"/>
      <c r="AA79" s="16"/>
    </row>
    <row r="80" spans="10:27" s="15" customFormat="1" ht="15">
      <c r="J80" s="66"/>
      <c r="K80" s="66"/>
      <c r="L80" s="66"/>
      <c r="M80" s="66"/>
      <c r="N80" s="66"/>
      <c r="O80" s="66"/>
      <c r="P80" s="66"/>
      <c r="Q80" s="66"/>
      <c r="R80" s="66"/>
      <c r="S80" s="66"/>
      <c r="T80" s="66"/>
      <c r="U80" s="66"/>
      <c r="V80" s="66"/>
      <c r="AA80" s="16"/>
    </row>
    <row r="81" spans="10:27" s="15" customFormat="1" ht="15">
      <c r="J81" s="66"/>
      <c r="K81" s="66"/>
      <c r="L81" s="66"/>
      <c r="M81" s="66"/>
      <c r="N81" s="66"/>
      <c r="O81" s="66"/>
      <c r="P81" s="66"/>
      <c r="Q81" s="66"/>
      <c r="R81" s="66"/>
      <c r="S81" s="66"/>
      <c r="T81" s="66"/>
      <c r="U81" s="66"/>
      <c r="V81" s="66"/>
      <c r="AA81" s="16"/>
    </row>
    <row r="82" spans="10:27" s="15" customFormat="1" ht="15">
      <c r="J82" s="66"/>
      <c r="K82" s="66"/>
      <c r="L82" s="66"/>
      <c r="M82" s="66"/>
      <c r="N82" s="66"/>
      <c r="O82" s="66"/>
      <c r="P82" s="66"/>
      <c r="Q82" s="66"/>
      <c r="R82" s="66"/>
      <c r="S82" s="66"/>
      <c r="T82" s="66"/>
      <c r="U82" s="66"/>
      <c r="V82" s="66"/>
      <c r="AA82" s="16"/>
    </row>
    <row r="83" spans="10:27" s="15" customFormat="1" ht="15">
      <c r="J83" s="66"/>
      <c r="K83" s="66"/>
      <c r="L83" s="66"/>
      <c r="M83" s="66"/>
      <c r="N83" s="66"/>
      <c r="O83" s="66"/>
      <c r="P83" s="66"/>
      <c r="Q83" s="66"/>
      <c r="R83" s="66"/>
      <c r="S83" s="66"/>
      <c r="T83" s="66"/>
      <c r="U83" s="66"/>
      <c r="V83" s="66"/>
      <c r="AA83" s="16"/>
    </row>
    <row r="84" spans="10:27" s="15" customFormat="1" ht="15">
      <c r="J84" s="66"/>
      <c r="K84" s="66"/>
      <c r="L84" s="66"/>
      <c r="M84" s="66"/>
      <c r="N84" s="66"/>
      <c r="O84" s="66"/>
      <c r="P84" s="66"/>
      <c r="Q84" s="66"/>
      <c r="R84" s="66"/>
      <c r="S84" s="66"/>
      <c r="T84" s="66"/>
      <c r="U84" s="66"/>
      <c r="V84" s="66"/>
      <c r="AA84" s="16"/>
    </row>
    <row r="85" spans="10:27" s="15" customFormat="1" ht="15">
      <c r="J85" s="66"/>
      <c r="K85" s="66"/>
      <c r="L85" s="66"/>
      <c r="M85" s="66"/>
      <c r="N85" s="66"/>
      <c r="O85" s="66"/>
      <c r="P85" s="66"/>
      <c r="Q85" s="66"/>
      <c r="R85" s="66"/>
      <c r="S85" s="66"/>
      <c r="T85" s="66"/>
      <c r="U85" s="66"/>
      <c r="V85" s="66"/>
      <c r="AA85" s="16"/>
    </row>
    <row r="86" spans="10:27" s="15" customFormat="1" ht="15">
      <c r="J86" s="66"/>
      <c r="K86" s="66"/>
      <c r="L86" s="66"/>
      <c r="M86" s="66"/>
      <c r="N86" s="66"/>
      <c r="O86" s="66"/>
      <c r="P86" s="66"/>
      <c r="Q86" s="66"/>
      <c r="R86" s="66"/>
      <c r="S86" s="66"/>
      <c r="T86" s="66"/>
      <c r="U86" s="66"/>
      <c r="V86" s="66"/>
      <c r="AA86" s="16"/>
    </row>
    <row r="87" spans="10:27" s="15" customFormat="1" ht="15">
      <c r="J87" s="66"/>
      <c r="K87" s="66"/>
      <c r="L87" s="66"/>
      <c r="M87" s="66"/>
      <c r="N87" s="66"/>
      <c r="O87" s="66"/>
      <c r="P87" s="66"/>
      <c r="Q87" s="66"/>
      <c r="R87" s="66"/>
      <c r="S87" s="66"/>
      <c r="T87" s="66"/>
      <c r="U87" s="66"/>
      <c r="V87" s="66"/>
      <c r="AA87" s="16"/>
    </row>
    <row r="88" spans="10:27" s="15" customFormat="1" ht="15">
      <c r="J88" s="66"/>
      <c r="K88" s="66"/>
      <c r="L88" s="66"/>
      <c r="M88" s="66"/>
      <c r="N88" s="66"/>
      <c r="O88" s="66"/>
      <c r="P88" s="66"/>
      <c r="Q88" s="66"/>
      <c r="R88" s="66"/>
      <c r="S88" s="66"/>
      <c r="T88" s="66"/>
      <c r="U88" s="66"/>
      <c r="V88" s="66"/>
      <c r="AA88" s="16"/>
    </row>
    <row r="89" spans="10:27" s="15" customFormat="1" ht="15">
      <c r="J89" s="66"/>
      <c r="K89" s="66"/>
      <c r="L89" s="66"/>
      <c r="M89" s="66"/>
      <c r="N89" s="66"/>
      <c r="O89" s="66"/>
      <c r="P89" s="66"/>
      <c r="Q89" s="66"/>
      <c r="R89" s="66"/>
      <c r="S89" s="66"/>
      <c r="T89" s="66"/>
      <c r="U89" s="66"/>
      <c r="V89" s="66"/>
      <c r="AA89" s="16"/>
    </row>
    <row r="90" spans="10:27" s="15" customFormat="1" ht="15">
      <c r="J90" s="66"/>
      <c r="K90" s="66"/>
      <c r="L90" s="66"/>
      <c r="M90" s="66"/>
      <c r="N90" s="66"/>
      <c r="O90" s="66"/>
      <c r="P90" s="66"/>
      <c r="Q90" s="66"/>
      <c r="R90" s="66"/>
      <c r="S90" s="66"/>
      <c r="T90" s="66"/>
      <c r="U90" s="66"/>
      <c r="V90" s="66"/>
      <c r="AA90" s="16"/>
    </row>
    <row r="91" spans="10:27" s="15" customFormat="1" ht="15">
      <c r="J91" s="66"/>
      <c r="K91" s="66"/>
      <c r="L91" s="66"/>
      <c r="M91" s="66"/>
      <c r="N91" s="66"/>
      <c r="O91" s="66"/>
      <c r="P91" s="66"/>
      <c r="Q91" s="66"/>
      <c r="R91" s="66"/>
      <c r="S91" s="66"/>
      <c r="T91" s="66"/>
      <c r="U91" s="66"/>
      <c r="V91" s="66"/>
      <c r="AA91" s="16"/>
    </row>
    <row r="92" spans="10:27" s="15" customFormat="1" ht="15">
      <c r="J92" s="66"/>
      <c r="K92" s="66"/>
      <c r="L92" s="66"/>
      <c r="M92" s="66"/>
      <c r="N92" s="66"/>
      <c r="O92" s="66"/>
      <c r="P92" s="66"/>
      <c r="Q92" s="66"/>
      <c r="R92" s="66"/>
      <c r="S92" s="66"/>
      <c r="T92" s="66"/>
      <c r="U92" s="66"/>
      <c r="V92" s="66"/>
      <c r="AA92" s="16"/>
    </row>
    <row r="93" spans="10:27" s="15" customFormat="1" ht="15">
      <c r="J93" s="66"/>
      <c r="K93" s="66"/>
      <c r="L93" s="66"/>
      <c r="M93" s="66"/>
      <c r="N93" s="66"/>
      <c r="O93" s="66"/>
      <c r="P93" s="66"/>
      <c r="Q93" s="66"/>
      <c r="R93" s="66"/>
      <c r="S93" s="66"/>
      <c r="T93" s="66"/>
      <c r="U93" s="66"/>
      <c r="V93" s="66"/>
      <c r="AA93" s="16"/>
    </row>
    <row r="94" spans="10:27" s="15" customFormat="1" ht="15">
      <c r="J94" s="66"/>
      <c r="K94" s="66"/>
      <c r="L94" s="66"/>
      <c r="M94" s="66"/>
      <c r="N94" s="66"/>
      <c r="O94" s="66"/>
      <c r="P94" s="66"/>
      <c r="Q94" s="66"/>
      <c r="R94" s="66"/>
      <c r="S94" s="66"/>
      <c r="T94" s="66"/>
      <c r="U94" s="66"/>
      <c r="V94" s="66"/>
      <c r="AA94" s="16"/>
    </row>
    <row r="95" spans="10:27" s="15" customFormat="1" ht="15">
      <c r="J95" s="66"/>
      <c r="K95" s="66"/>
      <c r="L95" s="66"/>
      <c r="M95" s="66"/>
      <c r="N95" s="66"/>
      <c r="O95" s="66"/>
      <c r="P95" s="66"/>
      <c r="Q95" s="66"/>
      <c r="R95" s="66"/>
      <c r="S95" s="66"/>
      <c r="T95" s="66"/>
      <c r="U95" s="66"/>
      <c r="V95" s="66"/>
      <c r="AA95" s="16"/>
    </row>
    <row r="96" spans="10:27" s="15" customFormat="1" ht="15">
      <c r="J96" s="66"/>
      <c r="K96" s="66"/>
      <c r="L96" s="66"/>
      <c r="M96" s="66"/>
      <c r="N96" s="66"/>
      <c r="O96" s="66"/>
      <c r="P96" s="66"/>
      <c r="Q96" s="66"/>
      <c r="R96" s="66"/>
      <c r="S96" s="66"/>
      <c r="T96" s="66"/>
      <c r="U96" s="66"/>
      <c r="V96" s="66"/>
      <c r="AA96" s="16"/>
    </row>
    <row r="97" s="15" customFormat="1" ht="15">
      <c r="AA97" s="16"/>
    </row>
    <row r="98" s="15" customFormat="1" ht="15">
      <c r="AA98" s="16"/>
    </row>
    <row r="99" s="15" customFormat="1" ht="15">
      <c r="AA99" s="16"/>
    </row>
    <row r="100" s="15" customFormat="1" ht="15">
      <c r="AA100" s="16"/>
    </row>
    <row r="101" s="15" customFormat="1" ht="15">
      <c r="AA101" s="16"/>
    </row>
    <row r="102" s="15" customFormat="1" ht="15">
      <c r="AA102" s="16"/>
    </row>
    <row r="103" s="15" customFormat="1" ht="15">
      <c r="AA103" s="16"/>
    </row>
    <row r="104" s="15" customFormat="1" ht="15">
      <c r="AA104" s="16"/>
    </row>
    <row r="105" s="15" customFormat="1" ht="15">
      <c r="AA105" s="16"/>
    </row>
    <row r="106" s="15" customFormat="1" ht="15">
      <c r="AA106" s="16"/>
    </row>
    <row r="107" s="15" customFormat="1" ht="15">
      <c r="AA107" s="16"/>
    </row>
    <row r="108" s="15" customFormat="1" ht="15">
      <c r="AA108" s="16"/>
    </row>
    <row r="109" s="15" customFormat="1" ht="15">
      <c r="AA109" s="16"/>
    </row>
    <row r="110" s="15" customFormat="1" ht="15">
      <c r="AA110" s="16"/>
    </row>
    <row r="111" s="15" customFormat="1" ht="15">
      <c r="AA111" s="16"/>
    </row>
    <row r="112" s="15" customFormat="1" ht="15">
      <c r="AA112" s="16"/>
    </row>
    <row r="113" s="15" customFormat="1" ht="15">
      <c r="AA113" s="16"/>
    </row>
    <row r="114" s="15" customFormat="1" ht="15">
      <c r="AA114" s="16"/>
    </row>
    <row r="115" s="15" customFormat="1" ht="15">
      <c r="AA115" s="16"/>
    </row>
    <row r="116" s="15" customFormat="1" ht="15">
      <c r="AA116" s="16"/>
    </row>
    <row r="117" s="15" customFormat="1" ht="15">
      <c r="AA117" s="16"/>
    </row>
    <row r="118" s="15" customFormat="1" ht="15">
      <c r="AA118" s="16"/>
    </row>
    <row r="119" s="15" customFormat="1" ht="15">
      <c r="AA119" s="16"/>
    </row>
    <row r="120" s="15" customFormat="1" ht="15">
      <c r="AA120" s="16"/>
    </row>
    <row r="121" s="15" customFormat="1" ht="15">
      <c r="AA121" s="16"/>
    </row>
    <row r="122" s="15" customFormat="1" ht="15">
      <c r="AA122" s="16"/>
    </row>
    <row r="123" s="15" customFormat="1" ht="15">
      <c r="AA123" s="16"/>
    </row>
    <row r="124" s="15" customFormat="1" ht="15">
      <c r="AA124" s="16"/>
    </row>
    <row r="125" s="15" customFormat="1" ht="15">
      <c r="AA125" s="16"/>
    </row>
    <row r="126" s="15" customFormat="1" ht="15">
      <c r="AA126" s="16"/>
    </row>
    <row r="127" s="15" customFormat="1" ht="15">
      <c r="AA127" s="16"/>
    </row>
    <row r="128" s="15" customFormat="1" ht="15">
      <c r="AA128" s="16"/>
    </row>
    <row r="129" s="15" customFormat="1" ht="15">
      <c r="AA129" s="16"/>
    </row>
    <row r="130" s="15" customFormat="1" ht="15">
      <c r="AA130" s="16"/>
    </row>
    <row r="131" s="15" customFormat="1" ht="15">
      <c r="AA131" s="16"/>
    </row>
    <row r="132" s="15" customFormat="1" ht="15">
      <c r="AA132" s="16"/>
    </row>
    <row r="133" s="15" customFormat="1" ht="15">
      <c r="AA133" s="16"/>
    </row>
    <row r="134" s="15" customFormat="1" ht="15">
      <c r="AA134" s="16"/>
    </row>
    <row r="135" s="15" customFormat="1" ht="15">
      <c r="AA135" s="16"/>
    </row>
    <row r="136" s="15" customFormat="1" ht="15">
      <c r="AA136" s="16"/>
    </row>
    <row r="137" s="15" customFormat="1" ht="15">
      <c r="AA137" s="16"/>
    </row>
    <row r="138" s="15" customFormat="1" ht="15">
      <c r="AA138" s="16"/>
    </row>
    <row r="139" s="15" customFormat="1" ht="15">
      <c r="AA139" s="16"/>
    </row>
    <row r="140" s="15" customFormat="1" ht="15">
      <c r="AA140" s="16"/>
    </row>
    <row r="141" s="15" customFormat="1" ht="15">
      <c r="AA141" s="16"/>
    </row>
    <row r="142" s="15" customFormat="1" ht="15">
      <c r="AA142" s="16"/>
    </row>
    <row r="143" s="15" customFormat="1" ht="15">
      <c r="AA143" s="16"/>
    </row>
    <row r="144" s="15" customFormat="1" ht="15">
      <c r="AA144" s="16"/>
    </row>
    <row r="145" s="15" customFormat="1" ht="15">
      <c r="AA145" s="16"/>
    </row>
    <row r="146" s="15" customFormat="1" ht="15">
      <c r="AA146" s="16"/>
    </row>
    <row r="147" s="15" customFormat="1" ht="15">
      <c r="AA147" s="16"/>
    </row>
    <row r="148" s="15" customFormat="1" ht="15">
      <c r="AA148" s="16"/>
    </row>
    <row r="149" s="15" customFormat="1" ht="15">
      <c r="AA149" s="16"/>
    </row>
    <row r="150" s="15" customFormat="1" ht="15">
      <c r="AA150" s="16"/>
    </row>
    <row r="151" s="15" customFormat="1" ht="15">
      <c r="AA151" s="16"/>
    </row>
    <row r="152" s="15" customFormat="1" ht="15">
      <c r="AA152" s="16"/>
    </row>
    <row r="153" s="15" customFormat="1" ht="15">
      <c r="AA153" s="16"/>
    </row>
    <row r="154" s="15" customFormat="1" ht="15">
      <c r="AA154" s="16"/>
    </row>
    <row r="155" s="15" customFormat="1" ht="15">
      <c r="AA155" s="16"/>
    </row>
    <row r="156" s="15" customFormat="1" ht="15">
      <c r="AA156" s="16"/>
    </row>
    <row r="157" s="15" customFormat="1" ht="15">
      <c r="AA157" s="16"/>
    </row>
    <row r="158" s="15" customFormat="1" ht="15">
      <c r="AA158" s="16"/>
    </row>
    <row r="159" s="15" customFormat="1" ht="15">
      <c r="AA159" s="16"/>
    </row>
    <row r="160" s="15" customFormat="1" ht="15">
      <c r="AA160" s="16"/>
    </row>
    <row r="161" s="15" customFormat="1" ht="15">
      <c r="AA161" s="16"/>
    </row>
    <row r="162" s="15" customFormat="1" ht="15">
      <c r="AA162" s="16"/>
    </row>
    <row r="163" s="15" customFormat="1" ht="15">
      <c r="AA163" s="16"/>
    </row>
    <row r="164" s="15" customFormat="1" ht="15">
      <c r="AA164" s="16"/>
    </row>
    <row r="165" s="15" customFormat="1" ht="15">
      <c r="AA165" s="16"/>
    </row>
    <row r="166" s="15" customFormat="1" ht="15">
      <c r="AA166" s="16"/>
    </row>
    <row r="167" s="15" customFormat="1" ht="15">
      <c r="AA167" s="16"/>
    </row>
    <row r="168" s="15" customFormat="1" ht="15">
      <c r="AA168" s="16"/>
    </row>
    <row r="169" s="15" customFormat="1" ht="15">
      <c r="AA169" s="16"/>
    </row>
    <row r="170" s="15" customFormat="1" ht="15">
      <c r="AA170" s="16"/>
    </row>
    <row r="171" s="15" customFormat="1" ht="15">
      <c r="AA171" s="16"/>
    </row>
    <row r="172" s="15" customFormat="1" ht="15">
      <c r="AA172" s="16"/>
    </row>
  </sheetData>
  <mergeCells count="33">
    <mergeCell ref="B31:F31"/>
    <mergeCell ref="B32:F32"/>
    <mergeCell ref="B30:F30"/>
    <mergeCell ref="A19:G19"/>
    <mergeCell ref="B20:E20"/>
    <mergeCell ref="B21:C21"/>
    <mergeCell ref="B23:C23"/>
    <mergeCell ref="B22:C22"/>
    <mergeCell ref="B25:C25"/>
    <mergeCell ref="A26:G26"/>
    <mergeCell ref="A27:G28"/>
    <mergeCell ref="A29:H29"/>
    <mergeCell ref="D14:G15"/>
    <mergeCell ref="A16:C16"/>
    <mergeCell ref="D16:G16"/>
    <mergeCell ref="A17:C18"/>
    <mergeCell ref="D17:G18"/>
    <mergeCell ref="J34:K34"/>
    <mergeCell ref="M34:N34"/>
    <mergeCell ref="B8:D8"/>
    <mergeCell ref="E8:G8"/>
    <mergeCell ref="A1:G1"/>
    <mergeCell ref="A2:G5"/>
    <mergeCell ref="A6:G6"/>
    <mergeCell ref="B7:D7"/>
    <mergeCell ref="E7:G7"/>
    <mergeCell ref="A9:G9"/>
    <mergeCell ref="A10:G10"/>
    <mergeCell ref="A11:G11"/>
    <mergeCell ref="A12:G12"/>
    <mergeCell ref="A13:C13"/>
    <mergeCell ref="D13:G13"/>
    <mergeCell ref="A14:C15"/>
  </mergeCells>
  <dataValidations count="1">
    <dataValidation type="list" allowBlank="1" showInputMessage="1" showErrorMessage="1" sqref="E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formula1>$I$2:$I$8</formula1>
    </dataValidation>
  </dataValidations>
  <hyperlinks>
    <hyperlink ref="A8" location="'CCI GEST. MEJORAMIENTO2017'!A1" display="'CCI GEST. MEJORAMIENTO2017'!A1"/>
  </hyperlinks>
  <printOptions/>
  <pageMargins left="0.7" right="0.7" top="0.75" bottom="0.75" header="0.3" footer="0.3"/>
  <pageSetup horizontalDpi="600" verticalDpi="600" orientation="portrait" r:id="rId4"/>
  <drawing r:id="rId3"/>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Z9"/>
  <sheetViews>
    <sheetView workbookViewId="0" topLeftCell="A1">
      <selection activeCell="C13" sqref="C13"/>
    </sheetView>
  </sheetViews>
  <sheetFormatPr defaultColWidth="14.421875" defaultRowHeight="15"/>
  <cols>
    <col min="1" max="3" width="23.7109375" style="1" customWidth="1"/>
    <col min="4" max="4" width="33.140625" style="1" customWidth="1"/>
    <col min="5" max="5" width="28.00390625" style="1" customWidth="1"/>
    <col min="6" max="26" width="23.7109375" style="1" customWidth="1"/>
    <col min="27" max="16384" width="14.421875" style="1" customWidth="1"/>
  </cols>
  <sheetData>
    <row r="1" spans="1:26" s="129" customFormat="1" ht="15.75" customHeight="1">
      <c r="A1" s="133"/>
      <c r="B1" s="134"/>
      <c r="C1" s="137" t="s">
        <v>0</v>
      </c>
      <c r="D1" s="138"/>
      <c r="E1" s="138"/>
      <c r="F1" s="138"/>
      <c r="G1" s="138"/>
      <c r="H1" s="127"/>
      <c r="I1" s="127"/>
      <c r="J1" s="127"/>
      <c r="K1" s="127"/>
      <c r="L1" s="127"/>
      <c r="M1" s="127"/>
      <c r="N1" s="127"/>
      <c r="O1" s="127"/>
      <c r="P1" s="127"/>
      <c r="Q1" s="127"/>
      <c r="R1" s="127"/>
      <c r="S1" s="127"/>
      <c r="T1" s="127"/>
      <c r="U1" s="128"/>
      <c r="V1" s="128"/>
      <c r="W1" s="128"/>
      <c r="X1" s="128"/>
      <c r="Y1" s="128"/>
      <c r="Z1" s="128"/>
    </row>
    <row r="2" spans="1:26" s="129" customFormat="1" ht="15.75" customHeight="1">
      <c r="A2" s="135"/>
      <c r="B2" s="134"/>
      <c r="C2" s="137" t="s">
        <v>1</v>
      </c>
      <c r="D2" s="138"/>
      <c r="E2" s="138"/>
      <c r="F2" s="138"/>
      <c r="G2" s="138"/>
      <c r="H2" s="127"/>
      <c r="I2" s="127"/>
      <c r="J2" s="127"/>
      <c r="K2" s="127"/>
      <c r="L2" s="127"/>
      <c r="M2" s="127"/>
      <c r="N2" s="127"/>
      <c r="O2" s="127"/>
      <c r="P2" s="127"/>
      <c r="Q2" s="127"/>
      <c r="R2" s="127"/>
      <c r="S2" s="127"/>
      <c r="T2" s="127"/>
      <c r="U2" s="128"/>
      <c r="V2" s="128"/>
      <c r="W2" s="128"/>
      <c r="X2" s="128"/>
      <c r="Y2" s="128"/>
      <c r="Z2" s="128"/>
    </row>
    <row r="3" spans="1:26" s="129" customFormat="1" ht="15.75" customHeight="1">
      <c r="A3" s="135"/>
      <c r="B3" s="134"/>
      <c r="C3" s="130"/>
      <c r="D3" s="131"/>
      <c r="E3" s="132"/>
      <c r="F3" s="132"/>
      <c r="G3" s="132"/>
      <c r="H3" s="127"/>
      <c r="I3" s="127"/>
      <c r="J3" s="127"/>
      <c r="K3" s="127"/>
      <c r="L3" s="127"/>
      <c r="M3" s="127"/>
      <c r="N3" s="127"/>
      <c r="O3" s="127"/>
      <c r="P3" s="127"/>
      <c r="Q3" s="127"/>
      <c r="R3" s="127"/>
      <c r="S3" s="127"/>
      <c r="T3" s="127"/>
      <c r="U3" s="128"/>
      <c r="V3" s="128"/>
      <c r="W3" s="128"/>
      <c r="X3" s="128"/>
      <c r="Y3" s="128"/>
      <c r="Z3" s="128"/>
    </row>
    <row r="4" spans="1:26" s="129" customFormat="1" ht="15.75" customHeight="1">
      <c r="A4" s="135"/>
      <c r="B4" s="134"/>
      <c r="C4" s="137" t="s">
        <v>2</v>
      </c>
      <c r="D4" s="138"/>
      <c r="E4" s="138"/>
      <c r="F4" s="138"/>
      <c r="G4" s="138"/>
      <c r="H4" s="127"/>
      <c r="I4" s="127"/>
      <c r="J4" s="127"/>
      <c r="K4" s="127"/>
      <c r="L4" s="127"/>
      <c r="M4" s="127"/>
      <c r="N4" s="127"/>
      <c r="O4" s="127"/>
      <c r="P4" s="127"/>
      <c r="Q4" s="127"/>
      <c r="R4" s="127"/>
      <c r="S4" s="127"/>
      <c r="T4" s="127"/>
      <c r="U4" s="128"/>
      <c r="V4" s="128"/>
      <c r="W4" s="128"/>
      <c r="X4" s="128"/>
      <c r="Y4" s="128"/>
      <c r="Z4" s="128"/>
    </row>
    <row r="5" spans="1:26" s="129" customFormat="1" ht="15.75" customHeight="1">
      <c r="A5" s="135"/>
      <c r="B5" s="134"/>
      <c r="C5" s="137" t="s">
        <v>318</v>
      </c>
      <c r="D5" s="138"/>
      <c r="E5" s="138"/>
      <c r="F5" s="138"/>
      <c r="G5" s="138"/>
      <c r="H5" s="127"/>
      <c r="I5" s="127"/>
      <c r="J5" s="127"/>
      <c r="K5" s="127"/>
      <c r="L5" s="127"/>
      <c r="M5" s="127"/>
      <c r="N5" s="127"/>
      <c r="O5" s="127"/>
      <c r="P5" s="127"/>
      <c r="Q5" s="127"/>
      <c r="R5" s="127"/>
      <c r="S5" s="127"/>
      <c r="T5" s="127"/>
      <c r="U5" s="128"/>
      <c r="V5" s="128"/>
      <c r="W5" s="128"/>
      <c r="X5" s="128"/>
      <c r="Y5" s="128"/>
      <c r="Z5" s="128"/>
    </row>
    <row r="6" spans="1:26" s="129" customFormat="1" ht="15.75" customHeight="1">
      <c r="A6" s="136"/>
      <c r="B6" s="134"/>
      <c r="C6" s="139" t="s">
        <v>319</v>
      </c>
      <c r="D6" s="140"/>
      <c r="E6" s="140"/>
      <c r="F6" s="140"/>
      <c r="G6" s="140"/>
      <c r="H6" s="127"/>
      <c r="I6" s="127"/>
      <c r="J6" s="127"/>
      <c r="K6" s="127"/>
      <c r="L6" s="127"/>
      <c r="M6" s="127"/>
      <c r="N6" s="127"/>
      <c r="O6" s="127"/>
      <c r="P6" s="127"/>
      <c r="Q6" s="127"/>
      <c r="R6" s="127"/>
      <c r="S6" s="127"/>
      <c r="T6" s="127"/>
      <c r="U6" s="128"/>
      <c r="V6" s="128"/>
      <c r="W6" s="128"/>
      <c r="X6" s="128"/>
      <c r="Y6" s="128"/>
      <c r="Z6" s="128"/>
    </row>
    <row r="7" spans="1:20" s="12" customFormat="1" ht="32.1" customHeight="1">
      <c r="A7" s="142" t="s">
        <v>3</v>
      </c>
      <c r="B7" s="142" t="s">
        <v>4</v>
      </c>
      <c r="C7" s="141" t="s">
        <v>5</v>
      </c>
      <c r="D7" s="141" t="s">
        <v>6</v>
      </c>
      <c r="E7" s="141" t="s">
        <v>7</v>
      </c>
      <c r="F7" s="141" t="s">
        <v>8</v>
      </c>
      <c r="G7" s="141" t="s">
        <v>9</v>
      </c>
      <c r="H7" s="142" t="s">
        <v>114</v>
      </c>
      <c r="I7" s="142"/>
      <c r="J7" s="142"/>
      <c r="K7" s="142"/>
      <c r="L7" s="142"/>
      <c r="M7" s="142"/>
      <c r="N7" s="142"/>
      <c r="O7" s="142"/>
      <c r="P7" s="142"/>
      <c r="Q7" s="142"/>
      <c r="R7" s="142"/>
      <c r="S7" s="142"/>
      <c r="T7" s="142" t="s">
        <v>11</v>
      </c>
    </row>
    <row r="8" spans="1:20" s="12" customFormat="1" ht="32.1" customHeight="1">
      <c r="A8" s="142"/>
      <c r="B8" s="142"/>
      <c r="C8" s="142"/>
      <c r="D8" s="142"/>
      <c r="E8" s="142"/>
      <c r="F8" s="142"/>
      <c r="G8" s="142"/>
      <c r="H8" s="11" t="s">
        <v>12</v>
      </c>
      <c r="I8" s="11" t="s">
        <v>13</v>
      </c>
      <c r="J8" s="11" t="s">
        <v>14</v>
      </c>
      <c r="K8" s="11" t="s">
        <v>15</v>
      </c>
      <c r="L8" s="11" t="s">
        <v>16</v>
      </c>
      <c r="M8" s="11" t="s">
        <v>17</v>
      </c>
      <c r="N8" s="11" t="s">
        <v>18</v>
      </c>
      <c r="O8" s="11" t="s">
        <v>19</v>
      </c>
      <c r="P8" s="11" t="s">
        <v>20</v>
      </c>
      <c r="Q8" s="11" t="s">
        <v>21</v>
      </c>
      <c r="R8" s="11" t="s">
        <v>22</v>
      </c>
      <c r="S8" s="11" t="s">
        <v>23</v>
      </c>
      <c r="T8" s="142"/>
    </row>
    <row r="9" spans="1:20" s="12" customFormat="1" ht="75.75" customHeight="1">
      <c r="A9" s="10" t="s">
        <v>63</v>
      </c>
      <c r="B9" s="2" t="s">
        <v>64</v>
      </c>
      <c r="C9" s="13" t="s">
        <v>65</v>
      </c>
      <c r="D9" s="3" t="s">
        <v>67</v>
      </c>
      <c r="E9" s="3" t="s">
        <v>66</v>
      </c>
      <c r="F9" s="4" t="s">
        <v>37</v>
      </c>
      <c r="G9" s="5">
        <v>0.8</v>
      </c>
      <c r="H9" s="6">
        <f>'Efect. en las acciones de m2017'!D22</f>
        <v>1</v>
      </c>
      <c r="I9" s="7"/>
      <c r="J9" s="7"/>
      <c r="K9" s="6">
        <f>'Efect. en las acciones de m2017'!D23</f>
        <v>1</v>
      </c>
      <c r="L9" s="8"/>
      <c r="M9" s="8"/>
      <c r="N9" s="6">
        <f>'Efect. en las acciones de m2017'!D24</f>
        <v>1</v>
      </c>
      <c r="O9" s="8"/>
      <c r="P9" s="8"/>
      <c r="Q9" s="6"/>
      <c r="R9" s="7"/>
      <c r="S9" s="7"/>
      <c r="T9" s="9"/>
    </row>
  </sheetData>
  <mergeCells count="15">
    <mergeCell ref="A1:B6"/>
    <mergeCell ref="C1:G1"/>
    <mergeCell ref="C2:G2"/>
    <mergeCell ref="C4:G4"/>
    <mergeCell ref="C5:G5"/>
    <mergeCell ref="C6:G6"/>
    <mergeCell ref="G7:G8"/>
    <mergeCell ref="H7:S7"/>
    <mergeCell ref="T7:T8"/>
    <mergeCell ref="A7:A8"/>
    <mergeCell ref="B7:B8"/>
    <mergeCell ref="C7:C8"/>
    <mergeCell ref="D7:D8"/>
    <mergeCell ref="E7:E8"/>
    <mergeCell ref="F7:F8"/>
  </mergeCells>
  <hyperlinks>
    <hyperlink ref="C9" location="'Efect. en las acciones de m2017'!A1" display="Efectividad de las acciones de mejora implementadas"/>
  </hyperlink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E172"/>
  <sheetViews>
    <sheetView workbookViewId="0" topLeftCell="A1">
      <selection activeCell="E43" sqref="E43"/>
    </sheetView>
  </sheetViews>
  <sheetFormatPr defaultColWidth="11.421875" defaultRowHeight="15"/>
  <cols>
    <col min="1" max="1" width="32.7109375" style="47" customWidth="1"/>
    <col min="2" max="2" width="11.421875" style="47" customWidth="1"/>
    <col min="3" max="3" width="22.140625" style="47" customWidth="1"/>
    <col min="4" max="9" width="11.421875" style="47" customWidth="1"/>
    <col min="10" max="10" width="21.421875" style="47" customWidth="1"/>
    <col min="11" max="11" width="14.57421875" style="47" customWidth="1"/>
    <col min="12" max="13" width="11.421875" style="47" customWidth="1"/>
    <col min="14" max="14" width="14.57421875" style="47" customWidth="1"/>
    <col min="15" max="15" width="17.57421875" style="47" customWidth="1"/>
    <col min="16" max="17" width="11.421875" style="47" customWidth="1"/>
    <col min="18" max="18" width="19.140625" style="47" customWidth="1"/>
    <col min="19" max="19" width="19.28125" style="47" customWidth="1"/>
    <col min="20" max="21" width="11.421875" style="47" customWidth="1"/>
    <col min="22" max="22" width="18.8515625" style="47" customWidth="1"/>
    <col min="23" max="23" width="17.140625" style="47" customWidth="1"/>
    <col min="24" max="16384" width="11.421875" style="47" customWidth="1"/>
  </cols>
  <sheetData>
    <row r="1" spans="1:31" s="15" customFormat="1" ht="15">
      <c r="A1" s="146"/>
      <c r="B1" s="146"/>
      <c r="C1" s="146"/>
      <c r="D1" s="146"/>
      <c r="E1" s="146"/>
      <c r="F1" s="146"/>
      <c r="G1" s="146"/>
      <c r="H1" s="14"/>
      <c r="AE1" s="16"/>
    </row>
    <row r="2" spans="1:31" s="15" customFormat="1" ht="12.75" customHeight="1">
      <c r="A2" s="147" t="s">
        <v>24</v>
      </c>
      <c r="B2" s="147"/>
      <c r="C2" s="147"/>
      <c r="D2" s="147"/>
      <c r="E2" s="147"/>
      <c r="F2" s="147"/>
      <c r="G2" s="147"/>
      <c r="H2" s="14"/>
      <c r="AE2" s="16"/>
    </row>
    <row r="3" spans="1:31" s="15" customFormat="1" ht="12.75" customHeight="1">
      <c r="A3" s="147"/>
      <c r="B3" s="147"/>
      <c r="C3" s="147"/>
      <c r="D3" s="147"/>
      <c r="E3" s="147"/>
      <c r="F3" s="147"/>
      <c r="G3" s="147"/>
      <c r="H3" s="14"/>
      <c r="I3" s="15" t="s">
        <v>25</v>
      </c>
      <c r="AE3" s="16"/>
    </row>
    <row r="4" spans="1:31" s="15" customFormat="1" ht="12.75" customHeight="1">
      <c r="A4" s="147"/>
      <c r="B4" s="147"/>
      <c r="C4" s="147"/>
      <c r="D4" s="147"/>
      <c r="E4" s="147"/>
      <c r="F4" s="147"/>
      <c r="G4" s="147"/>
      <c r="H4" s="14"/>
      <c r="I4" s="15" t="s">
        <v>26</v>
      </c>
      <c r="AE4" s="16"/>
    </row>
    <row r="5" spans="1:31" s="15" customFormat="1" ht="12.75" customHeight="1">
      <c r="A5" s="147"/>
      <c r="B5" s="147"/>
      <c r="C5" s="147"/>
      <c r="D5" s="147"/>
      <c r="E5" s="147"/>
      <c r="F5" s="147"/>
      <c r="G5" s="147"/>
      <c r="H5" s="14"/>
      <c r="I5" s="15" t="s">
        <v>27</v>
      </c>
      <c r="AE5" s="16"/>
    </row>
    <row r="6" spans="1:31" s="17" customFormat="1" ht="15" customHeight="1">
      <c r="A6" s="148" t="s">
        <v>28</v>
      </c>
      <c r="B6" s="148"/>
      <c r="C6" s="148"/>
      <c r="D6" s="148"/>
      <c r="E6" s="148"/>
      <c r="F6" s="148"/>
      <c r="G6" s="148"/>
      <c r="H6" s="14"/>
      <c r="AE6" s="18"/>
    </row>
    <row r="7" spans="1:31" s="15" customFormat="1" ht="15" customHeight="1">
      <c r="A7" s="19" t="s">
        <v>29</v>
      </c>
      <c r="B7" s="149" t="s">
        <v>30</v>
      </c>
      <c r="C7" s="149"/>
      <c r="D7" s="149"/>
      <c r="E7" s="150" t="s">
        <v>31</v>
      </c>
      <c r="F7" s="150"/>
      <c r="G7" s="150"/>
      <c r="H7" s="14"/>
      <c r="AE7" s="16"/>
    </row>
    <row r="8" spans="1:31" s="15" customFormat="1" ht="46.5" customHeight="1">
      <c r="A8" s="50" t="str">
        <f>'Consolidado 2016'!C9</f>
        <v>Efectividad de las acciones de mejora implementadas</v>
      </c>
      <c r="B8" s="143">
        <f>'Consolidado 2016'!G9</f>
        <v>0.8</v>
      </c>
      <c r="C8" s="144"/>
      <c r="D8" s="144"/>
      <c r="E8" s="145" t="s">
        <v>25</v>
      </c>
      <c r="F8" s="145"/>
      <c r="G8" s="145"/>
      <c r="H8" s="14"/>
      <c r="AE8" s="16"/>
    </row>
    <row r="9" spans="1:31" s="15" customFormat="1" ht="14.25" customHeight="1">
      <c r="A9" s="150" t="s">
        <v>32</v>
      </c>
      <c r="B9" s="150"/>
      <c r="C9" s="150"/>
      <c r="D9" s="150"/>
      <c r="E9" s="150"/>
      <c r="F9" s="150"/>
      <c r="G9" s="150"/>
      <c r="H9" s="14"/>
      <c r="I9" s="20"/>
      <c r="J9" s="20"/>
      <c r="K9" s="20"/>
      <c r="L9" s="20"/>
      <c r="M9" s="20"/>
      <c r="N9" s="20"/>
      <c r="AE9" s="16"/>
    </row>
    <row r="10" spans="1:31" s="15" customFormat="1" ht="32.25" customHeight="1">
      <c r="A10" s="151" t="str">
        <f>'Consolidado 2017'!E9</f>
        <v>Medir la efectividad de las acciones de mejora implementadas</v>
      </c>
      <c r="B10" s="151"/>
      <c r="C10" s="151"/>
      <c r="D10" s="151"/>
      <c r="E10" s="151"/>
      <c r="F10" s="151"/>
      <c r="G10" s="151"/>
      <c r="H10" s="14"/>
      <c r="I10" s="20"/>
      <c r="J10" s="20"/>
      <c r="K10" s="20"/>
      <c r="L10" s="20"/>
      <c r="M10" s="20"/>
      <c r="N10" s="20"/>
      <c r="AE10" s="16"/>
    </row>
    <row r="11" spans="1:31" s="15" customFormat="1" ht="14.25" customHeight="1">
      <c r="A11" s="150" t="s">
        <v>33</v>
      </c>
      <c r="B11" s="150"/>
      <c r="C11" s="150"/>
      <c r="D11" s="150"/>
      <c r="E11" s="150"/>
      <c r="F11" s="150"/>
      <c r="G11" s="150"/>
      <c r="H11" s="14"/>
      <c r="I11" s="20"/>
      <c r="AE11" s="16"/>
    </row>
    <row r="12" spans="1:31" s="15" customFormat="1" ht="32.25" customHeight="1">
      <c r="A12" s="151" t="str">
        <f>'Consolidado 2017'!D9</f>
        <v>Numero de acciones de mejora eficaces cerradas en el periodo*100/total de acciones de mejora cerradas en el periodo</v>
      </c>
      <c r="B12" s="151"/>
      <c r="C12" s="151"/>
      <c r="D12" s="151"/>
      <c r="E12" s="151"/>
      <c r="F12" s="151"/>
      <c r="G12" s="151"/>
      <c r="H12" s="14"/>
      <c r="I12" s="20"/>
      <c r="AE12" s="16"/>
    </row>
    <row r="13" spans="1:31" s="15" customFormat="1" ht="14.25" customHeight="1">
      <c r="A13" s="150" t="s">
        <v>34</v>
      </c>
      <c r="B13" s="150"/>
      <c r="C13" s="150"/>
      <c r="D13" s="149" t="s">
        <v>35</v>
      </c>
      <c r="E13" s="149"/>
      <c r="F13" s="149"/>
      <c r="G13" s="149"/>
      <c r="H13" s="14"/>
      <c r="I13" s="20"/>
      <c r="AE13" s="16"/>
    </row>
    <row r="14" spans="1:31" s="15" customFormat="1" ht="12.75" customHeight="1">
      <c r="A14" s="152" t="s">
        <v>36</v>
      </c>
      <c r="B14" s="152"/>
      <c r="C14" s="152"/>
      <c r="D14" s="145" t="s">
        <v>37</v>
      </c>
      <c r="E14" s="145"/>
      <c r="F14" s="145"/>
      <c r="G14" s="145"/>
      <c r="H14" s="14"/>
      <c r="I14" s="20"/>
      <c r="AE14" s="16"/>
    </row>
    <row r="15" spans="1:31" s="15" customFormat="1" ht="22.5" customHeight="1">
      <c r="A15" s="152"/>
      <c r="B15" s="152"/>
      <c r="C15" s="152"/>
      <c r="D15" s="145"/>
      <c r="E15" s="145"/>
      <c r="F15" s="145"/>
      <c r="G15" s="145"/>
      <c r="H15" s="14"/>
      <c r="I15" s="20"/>
      <c r="AE15" s="16"/>
    </row>
    <row r="16" spans="1:31" s="15" customFormat="1" ht="14.25" customHeight="1">
      <c r="A16" s="150" t="s">
        <v>38</v>
      </c>
      <c r="B16" s="150"/>
      <c r="C16" s="150"/>
      <c r="D16" s="150" t="s">
        <v>39</v>
      </c>
      <c r="E16" s="150"/>
      <c r="F16" s="150"/>
      <c r="G16" s="150"/>
      <c r="H16" s="14"/>
      <c r="I16" s="20"/>
      <c r="AE16" s="16"/>
    </row>
    <row r="17" spans="1:31" s="15" customFormat="1" ht="21" customHeight="1">
      <c r="A17" s="153" t="s">
        <v>37</v>
      </c>
      <c r="B17" s="145"/>
      <c r="C17" s="145"/>
      <c r="D17" s="145" t="s">
        <v>62</v>
      </c>
      <c r="E17" s="145"/>
      <c r="F17" s="145"/>
      <c r="G17" s="145"/>
      <c r="H17" s="14"/>
      <c r="I17" s="20"/>
      <c r="J17" s="20"/>
      <c r="K17" s="20"/>
      <c r="L17" s="20"/>
      <c r="AE17" s="16"/>
    </row>
    <row r="18" spans="1:31" s="15" customFormat="1" ht="8.25" customHeight="1">
      <c r="A18" s="145"/>
      <c r="B18" s="145"/>
      <c r="C18" s="145"/>
      <c r="D18" s="145"/>
      <c r="E18" s="145"/>
      <c r="F18" s="145"/>
      <c r="G18" s="145"/>
      <c r="H18" s="14"/>
      <c r="I18" s="20"/>
      <c r="J18" s="20"/>
      <c r="K18" s="20"/>
      <c r="L18" s="20"/>
      <c r="AE18" s="16"/>
    </row>
    <row r="19" spans="1:31" s="15" customFormat="1" ht="14.25" customHeight="1">
      <c r="A19" s="155" t="s">
        <v>40</v>
      </c>
      <c r="B19" s="148"/>
      <c r="C19" s="148"/>
      <c r="D19" s="148"/>
      <c r="E19" s="148"/>
      <c r="F19" s="155"/>
      <c r="G19" s="155"/>
      <c r="H19" s="14"/>
      <c r="I19" s="21"/>
      <c r="J19" s="20"/>
      <c r="K19" s="20"/>
      <c r="L19" s="20"/>
      <c r="AE19" s="16"/>
    </row>
    <row r="20" spans="1:31" s="15" customFormat="1" ht="14.25" customHeight="1">
      <c r="A20" s="22"/>
      <c r="B20" s="156" t="s">
        <v>41</v>
      </c>
      <c r="C20" s="156"/>
      <c r="D20" s="156"/>
      <c r="E20" s="156"/>
      <c r="F20" s="22"/>
      <c r="G20" s="22"/>
      <c r="H20" s="14"/>
      <c r="I20" s="20"/>
      <c r="J20" s="20"/>
      <c r="K20" s="20"/>
      <c r="L20" s="20"/>
      <c r="AE20" s="16"/>
    </row>
    <row r="21" spans="2:8" s="20" customFormat="1" ht="14.25" customHeight="1">
      <c r="B21" s="156" t="s">
        <v>42</v>
      </c>
      <c r="C21" s="156"/>
      <c r="D21" s="23" t="s">
        <v>43</v>
      </c>
      <c r="E21" s="24" t="s">
        <v>30</v>
      </c>
      <c r="F21" s="25"/>
      <c r="H21" s="14"/>
    </row>
    <row r="22" spans="2:8" s="20" customFormat="1" ht="14.25" customHeight="1">
      <c r="B22" s="157" t="s">
        <v>79</v>
      </c>
      <c r="C22" s="157"/>
      <c r="D22" s="26">
        <f>L50/K50</f>
        <v>1</v>
      </c>
      <c r="E22" s="27">
        <v>0.8</v>
      </c>
      <c r="F22" s="28"/>
      <c r="H22" s="14"/>
    </row>
    <row r="23" spans="2:8" s="20" customFormat="1" ht="14.25" customHeight="1">
      <c r="B23" s="157" t="s">
        <v>80</v>
      </c>
      <c r="C23" s="157"/>
      <c r="D23" s="26">
        <f>O51/P51</f>
        <v>1</v>
      </c>
      <c r="E23" s="27">
        <v>0.8</v>
      </c>
      <c r="F23" s="29"/>
      <c r="H23" s="14"/>
    </row>
    <row r="24" spans="2:8" s="20" customFormat="1" ht="14.25" customHeight="1">
      <c r="B24" s="157" t="s">
        <v>81</v>
      </c>
      <c r="C24" s="157"/>
      <c r="D24" s="26">
        <f>S37/T37</f>
        <v>1</v>
      </c>
      <c r="E24" s="27">
        <v>0.8</v>
      </c>
      <c r="F24" s="29"/>
      <c r="H24" s="14"/>
    </row>
    <row r="25" spans="2:8" s="20" customFormat="1" ht="14.25" customHeight="1">
      <c r="B25" s="157" t="s">
        <v>82</v>
      </c>
      <c r="C25" s="157"/>
      <c r="D25" s="26"/>
      <c r="E25" s="27">
        <v>0.8</v>
      </c>
      <c r="F25" s="29"/>
      <c r="H25" s="14"/>
    </row>
    <row r="26" spans="1:8" s="20" customFormat="1" ht="14.25" customHeight="1">
      <c r="A26" s="22"/>
      <c r="B26" s="158"/>
      <c r="C26" s="158"/>
      <c r="D26" s="30"/>
      <c r="E26" s="31"/>
      <c r="F26" s="21"/>
      <c r="H26" s="14"/>
    </row>
    <row r="27" spans="1:31" s="15" customFormat="1" ht="14.25" customHeight="1">
      <c r="A27" s="159" t="s">
        <v>48</v>
      </c>
      <c r="B27" s="159"/>
      <c r="C27" s="159"/>
      <c r="D27" s="159"/>
      <c r="E27" s="159"/>
      <c r="F27" s="159"/>
      <c r="G27" s="159"/>
      <c r="H27" s="14"/>
      <c r="I27" s="20"/>
      <c r="J27" s="20"/>
      <c r="K27" s="20"/>
      <c r="L27" s="20"/>
      <c r="AE27" s="16"/>
    </row>
    <row r="28" spans="1:31" s="15" customFormat="1" ht="14.25" customHeight="1">
      <c r="A28" s="152"/>
      <c r="B28" s="152"/>
      <c r="C28" s="152"/>
      <c r="D28" s="152"/>
      <c r="E28" s="152"/>
      <c r="F28" s="152"/>
      <c r="G28" s="152"/>
      <c r="H28" s="14"/>
      <c r="I28" s="20"/>
      <c r="J28" s="20"/>
      <c r="K28" s="20"/>
      <c r="L28" s="20"/>
      <c r="AE28" s="16"/>
    </row>
    <row r="29" spans="1:31" s="15" customFormat="1" ht="307.5" customHeight="1">
      <c r="A29" s="152"/>
      <c r="B29" s="152"/>
      <c r="C29" s="152"/>
      <c r="D29" s="152"/>
      <c r="E29" s="152"/>
      <c r="F29" s="152"/>
      <c r="G29" s="152"/>
      <c r="H29" s="14"/>
      <c r="I29" s="20"/>
      <c r="J29" s="20"/>
      <c r="K29" s="20"/>
      <c r="L29" s="20"/>
      <c r="AE29" s="16"/>
    </row>
    <row r="30" spans="1:31" s="15" customFormat="1" ht="15">
      <c r="A30" s="148" t="s">
        <v>49</v>
      </c>
      <c r="B30" s="148"/>
      <c r="C30" s="148"/>
      <c r="D30" s="148"/>
      <c r="E30" s="148"/>
      <c r="F30" s="148"/>
      <c r="G30" s="148"/>
      <c r="H30" s="159"/>
      <c r="AE30" s="16"/>
    </row>
    <row r="31" spans="1:8" s="33" customFormat="1" ht="27" customHeight="1">
      <c r="A31" s="24" t="s">
        <v>42</v>
      </c>
      <c r="B31" s="154" t="s">
        <v>50</v>
      </c>
      <c r="C31" s="154"/>
      <c r="D31" s="154"/>
      <c r="E31" s="154"/>
      <c r="F31" s="154"/>
      <c r="G31" s="32" t="s">
        <v>51</v>
      </c>
      <c r="H31" s="32" t="s">
        <v>52</v>
      </c>
    </row>
    <row r="32" spans="1:31" s="15" customFormat="1" ht="75.75" customHeight="1">
      <c r="A32" s="34" t="s">
        <v>44</v>
      </c>
      <c r="B32" s="161" t="s">
        <v>98</v>
      </c>
      <c r="C32" s="161"/>
      <c r="D32" s="161"/>
      <c r="E32" s="161"/>
      <c r="F32" s="161"/>
      <c r="G32" s="35"/>
      <c r="H32" s="35"/>
      <c r="AE32" s="16"/>
    </row>
    <row r="33" spans="1:31" s="15" customFormat="1" ht="36.75" customHeight="1">
      <c r="A33" s="34" t="s">
        <v>45</v>
      </c>
      <c r="B33" s="161" t="s">
        <v>113</v>
      </c>
      <c r="C33" s="161"/>
      <c r="D33" s="161"/>
      <c r="E33" s="161"/>
      <c r="F33" s="161"/>
      <c r="G33" s="34"/>
      <c r="H33" s="34"/>
      <c r="AE33" s="16"/>
    </row>
    <row r="34" spans="1:31" s="15" customFormat="1" ht="51" customHeight="1">
      <c r="A34" s="34" t="s">
        <v>46</v>
      </c>
      <c r="B34" s="161" t="s">
        <v>116</v>
      </c>
      <c r="C34" s="161"/>
      <c r="D34" s="161"/>
      <c r="E34" s="161"/>
      <c r="F34" s="161"/>
      <c r="G34" s="34"/>
      <c r="H34" s="34"/>
      <c r="AE34" s="16"/>
    </row>
    <row r="35" spans="1:31" s="15" customFormat="1" ht="36.75" customHeight="1">
      <c r="A35" s="34" t="s">
        <v>47</v>
      </c>
      <c r="B35" s="152"/>
      <c r="C35" s="152"/>
      <c r="D35" s="152"/>
      <c r="E35" s="152"/>
      <c r="F35" s="152"/>
      <c r="G35" s="34"/>
      <c r="H35" s="34"/>
      <c r="J35" s="160" t="s">
        <v>84</v>
      </c>
      <c r="K35" s="160"/>
      <c r="L35" s="160"/>
      <c r="N35" s="160" t="s">
        <v>54</v>
      </c>
      <c r="O35" s="160"/>
      <c r="P35" s="36"/>
      <c r="R35" s="160" t="s">
        <v>55</v>
      </c>
      <c r="S35" s="160"/>
      <c r="T35" s="36"/>
      <c r="V35" s="160" t="s">
        <v>56</v>
      </c>
      <c r="W35" s="160"/>
      <c r="AE35" s="16"/>
    </row>
    <row r="36" spans="10:31" s="15" customFormat="1" ht="15">
      <c r="J36" s="37" t="s">
        <v>57</v>
      </c>
      <c r="K36" s="37" t="s">
        <v>58</v>
      </c>
      <c r="L36" s="37" t="s">
        <v>59</v>
      </c>
      <c r="N36" s="37" t="s">
        <v>57</v>
      </c>
      <c r="O36" s="37" t="s">
        <v>58</v>
      </c>
      <c r="P36" s="37" t="s">
        <v>59</v>
      </c>
      <c r="R36" s="37" t="s">
        <v>57</v>
      </c>
      <c r="S36" s="37" t="s">
        <v>58</v>
      </c>
      <c r="T36" s="37" t="s">
        <v>59</v>
      </c>
      <c r="V36" s="37" t="s">
        <v>57</v>
      </c>
      <c r="W36" s="37" t="s">
        <v>58</v>
      </c>
      <c r="X36" s="37" t="s">
        <v>59</v>
      </c>
      <c r="AE36" s="16"/>
    </row>
    <row r="37" spans="10:31" s="15" customFormat="1" ht="57.75" customHeight="1">
      <c r="J37" s="38" t="s">
        <v>85</v>
      </c>
      <c r="K37" s="39">
        <v>1</v>
      </c>
      <c r="L37" s="39">
        <v>1</v>
      </c>
      <c r="N37" s="38" t="s">
        <v>101</v>
      </c>
      <c r="O37" s="39">
        <v>1</v>
      </c>
      <c r="P37" s="39">
        <v>1</v>
      </c>
      <c r="R37" s="38" t="s">
        <v>115</v>
      </c>
      <c r="S37" s="39">
        <v>1</v>
      </c>
      <c r="T37" s="39">
        <v>1</v>
      </c>
      <c r="V37" s="38"/>
      <c r="W37" s="38">
        <v>1</v>
      </c>
      <c r="X37" s="39">
        <v>1</v>
      </c>
      <c r="AE37" s="16"/>
    </row>
    <row r="38" spans="10:31" s="15" customFormat="1" ht="65.25" customHeight="1">
      <c r="J38" s="38" t="s">
        <v>95</v>
      </c>
      <c r="K38" s="41">
        <v>1</v>
      </c>
      <c r="L38" s="41">
        <v>1</v>
      </c>
      <c r="N38" s="38" t="s">
        <v>102</v>
      </c>
      <c r="O38" s="41">
        <v>1</v>
      </c>
      <c r="P38" s="41">
        <v>1</v>
      </c>
      <c r="R38" s="53"/>
      <c r="S38" s="52"/>
      <c r="T38" s="52"/>
      <c r="V38" s="38"/>
      <c r="W38" s="40">
        <v>1</v>
      </c>
      <c r="X38" s="41">
        <v>1</v>
      </c>
      <c r="AE38" s="16"/>
    </row>
    <row r="39" spans="3:31" s="15" customFormat="1" ht="44.25" customHeight="1">
      <c r="C39" s="20"/>
      <c r="D39" s="20"/>
      <c r="E39" s="20"/>
      <c r="F39" s="20"/>
      <c r="J39" s="38" t="s">
        <v>86</v>
      </c>
      <c r="K39" s="41">
        <v>1</v>
      </c>
      <c r="L39" s="41">
        <v>1</v>
      </c>
      <c r="N39" s="38" t="s">
        <v>103</v>
      </c>
      <c r="O39" s="41">
        <v>1</v>
      </c>
      <c r="P39" s="41">
        <v>1</v>
      </c>
      <c r="R39" s="51"/>
      <c r="S39" s="52"/>
      <c r="T39" s="52"/>
      <c r="V39" s="38"/>
      <c r="W39" s="40">
        <v>1</v>
      </c>
      <c r="X39" s="41">
        <v>1</v>
      </c>
      <c r="AE39" s="16"/>
    </row>
    <row r="40" spans="3:31" s="15" customFormat="1" ht="44.25" customHeight="1">
      <c r="C40" s="20"/>
      <c r="D40" s="20"/>
      <c r="E40" s="20"/>
      <c r="F40" s="20"/>
      <c r="J40" s="38" t="s">
        <v>87</v>
      </c>
      <c r="K40" s="41">
        <v>1</v>
      </c>
      <c r="L40" s="41">
        <v>1</v>
      </c>
      <c r="N40" s="38" t="s">
        <v>104</v>
      </c>
      <c r="O40" s="41">
        <v>1</v>
      </c>
      <c r="P40" s="41">
        <v>1</v>
      </c>
      <c r="R40" s="51"/>
      <c r="S40" s="52"/>
      <c r="T40" s="52"/>
      <c r="V40" s="38"/>
      <c r="W40" s="40">
        <v>1</v>
      </c>
      <c r="X40" s="41">
        <v>1</v>
      </c>
      <c r="AE40" s="16"/>
    </row>
    <row r="41" spans="3:31" s="15" customFormat="1" ht="44.25" customHeight="1">
      <c r="C41" s="20"/>
      <c r="D41" s="44"/>
      <c r="E41" s="45"/>
      <c r="F41" s="20"/>
      <c r="J41" s="38" t="s">
        <v>94</v>
      </c>
      <c r="K41" s="41">
        <v>1</v>
      </c>
      <c r="L41" s="41">
        <v>1</v>
      </c>
      <c r="N41" s="38" t="s">
        <v>105</v>
      </c>
      <c r="O41" s="41">
        <v>1</v>
      </c>
      <c r="P41" s="41">
        <v>1</v>
      </c>
      <c r="R41" s="51"/>
      <c r="S41" s="52"/>
      <c r="T41" s="52"/>
      <c r="V41" s="42"/>
      <c r="W41" s="41"/>
      <c r="X41" s="41"/>
      <c r="AE41" s="16"/>
    </row>
    <row r="42" spans="3:31" s="15" customFormat="1" ht="44.25" customHeight="1">
      <c r="C42" s="20"/>
      <c r="D42" s="44"/>
      <c r="E42" s="45"/>
      <c r="F42" s="20"/>
      <c r="J42" s="38" t="s">
        <v>96</v>
      </c>
      <c r="K42" s="41">
        <v>1</v>
      </c>
      <c r="L42" s="41">
        <v>1</v>
      </c>
      <c r="N42" s="38" t="s">
        <v>106</v>
      </c>
      <c r="O42" s="41">
        <v>1</v>
      </c>
      <c r="P42" s="41">
        <v>1</v>
      </c>
      <c r="R42" s="51"/>
      <c r="S42" s="52"/>
      <c r="T42" s="52"/>
      <c r="V42" s="42"/>
      <c r="W42" s="41"/>
      <c r="X42" s="41"/>
      <c r="AE42" s="16"/>
    </row>
    <row r="43" spans="3:31" s="15" customFormat="1" ht="44.25" customHeight="1">
      <c r="C43" s="20"/>
      <c r="D43" s="44"/>
      <c r="E43" s="45"/>
      <c r="F43" s="20"/>
      <c r="J43" s="38" t="s">
        <v>88</v>
      </c>
      <c r="K43" s="41">
        <v>1</v>
      </c>
      <c r="L43" s="41">
        <v>1</v>
      </c>
      <c r="N43" s="38" t="s">
        <v>107</v>
      </c>
      <c r="O43" s="41">
        <v>1</v>
      </c>
      <c r="P43" s="41">
        <v>1</v>
      </c>
      <c r="R43" s="51"/>
      <c r="S43" s="52"/>
      <c r="T43" s="52"/>
      <c r="V43" s="44"/>
      <c r="W43" s="45"/>
      <c r="X43" s="45"/>
      <c r="AE43" s="16"/>
    </row>
    <row r="44" spans="3:31" s="15" customFormat="1" ht="44.25" customHeight="1">
      <c r="C44" s="20"/>
      <c r="D44" s="44"/>
      <c r="E44" s="45"/>
      <c r="F44" s="20"/>
      <c r="J44" s="38" t="s">
        <v>89</v>
      </c>
      <c r="K44" s="41">
        <v>1</v>
      </c>
      <c r="L44" s="41">
        <v>1</v>
      </c>
      <c r="N44" s="38" t="s">
        <v>108</v>
      </c>
      <c r="O44" s="41">
        <v>1</v>
      </c>
      <c r="P44" s="41">
        <v>1</v>
      </c>
      <c r="R44" s="53"/>
      <c r="S44" s="45"/>
      <c r="T44" s="45"/>
      <c r="V44" s="44"/>
      <c r="W44" s="45"/>
      <c r="X44" s="45"/>
      <c r="AE44" s="16"/>
    </row>
    <row r="45" spans="3:31" s="15" customFormat="1" ht="44.25" customHeight="1">
      <c r="C45" s="20"/>
      <c r="D45" s="44"/>
      <c r="E45" s="45"/>
      <c r="F45" s="20"/>
      <c r="J45" s="38" t="s">
        <v>90</v>
      </c>
      <c r="K45" s="41">
        <v>1</v>
      </c>
      <c r="L45" s="41">
        <v>1</v>
      </c>
      <c r="N45" s="38" t="s">
        <v>109</v>
      </c>
      <c r="O45" s="41">
        <v>1</v>
      </c>
      <c r="P45" s="41">
        <v>1</v>
      </c>
      <c r="R45" s="51"/>
      <c r="S45" s="45"/>
      <c r="T45" s="45"/>
      <c r="V45" s="44"/>
      <c r="W45" s="45"/>
      <c r="X45" s="45"/>
      <c r="AE45" s="16"/>
    </row>
    <row r="46" spans="3:31" s="15" customFormat="1" ht="44.25" customHeight="1">
      <c r="C46" s="20"/>
      <c r="D46" s="44"/>
      <c r="E46" s="45"/>
      <c r="F46" s="20"/>
      <c r="J46" s="38" t="s">
        <v>97</v>
      </c>
      <c r="K46" s="41">
        <v>1</v>
      </c>
      <c r="L46" s="41">
        <v>1</v>
      </c>
      <c r="N46" s="38" t="s">
        <v>110</v>
      </c>
      <c r="O46" s="41">
        <v>1</v>
      </c>
      <c r="P46" s="41">
        <v>1</v>
      </c>
      <c r="R46" s="20"/>
      <c r="S46" s="20"/>
      <c r="T46" s="20"/>
      <c r="V46" s="44"/>
      <c r="W46" s="45"/>
      <c r="X46" s="45"/>
      <c r="AE46" s="16"/>
    </row>
    <row r="47" spans="3:31" s="15" customFormat="1" ht="44.25" customHeight="1">
      <c r="C47" s="20"/>
      <c r="D47" s="44"/>
      <c r="E47" s="45"/>
      <c r="F47" s="20"/>
      <c r="J47" s="38" t="s">
        <v>91</v>
      </c>
      <c r="K47" s="41">
        <v>1</v>
      </c>
      <c r="L47" s="41">
        <v>1</v>
      </c>
      <c r="N47" s="38" t="s">
        <v>111</v>
      </c>
      <c r="O47" s="41">
        <v>1</v>
      </c>
      <c r="P47" s="41">
        <v>1</v>
      </c>
      <c r="R47" s="51"/>
      <c r="S47" s="45"/>
      <c r="T47" s="45"/>
      <c r="V47" s="44"/>
      <c r="W47" s="45"/>
      <c r="X47" s="45"/>
      <c r="AE47" s="16"/>
    </row>
    <row r="48" spans="3:31" s="15" customFormat="1" ht="44.25" customHeight="1">
      <c r="C48" s="20"/>
      <c r="D48" s="44"/>
      <c r="E48" s="45"/>
      <c r="F48" s="20"/>
      <c r="J48" s="38" t="s">
        <v>92</v>
      </c>
      <c r="K48" s="41">
        <v>1</v>
      </c>
      <c r="L48" s="41">
        <v>1</v>
      </c>
      <c r="N48" s="38" t="s">
        <v>112</v>
      </c>
      <c r="O48" s="41">
        <v>1</v>
      </c>
      <c r="P48" s="41">
        <v>1</v>
      </c>
      <c r="R48" s="20"/>
      <c r="S48" s="20"/>
      <c r="T48" s="20"/>
      <c r="V48" s="44"/>
      <c r="W48" s="45"/>
      <c r="X48" s="45"/>
      <c r="AE48" s="16"/>
    </row>
    <row r="49" spans="3:31" s="15" customFormat="1" ht="44.25" customHeight="1">
      <c r="C49" s="20"/>
      <c r="D49" s="44"/>
      <c r="E49" s="45"/>
      <c r="F49" s="20"/>
      <c r="J49" s="38" t="s">
        <v>93</v>
      </c>
      <c r="K49" s="41">
        <v>1</v>
      </c>
      <c r="L49" s="41">
        <v>1</v>
      </c>
      <c r="N49" s="38" t="s">
        <v>99</v>
      </c>
      <c r="O49" s="41">
        <v>1</v>
      </c>
      <c r="P49" s="41">
        <v>1</v>
      </c>
      <c r="R49" s="51"/>
      <c r="S49" s="45"/>
      <c r="T49" s="52"/>
      <c r="V49" s="44"/>
      <c r="W49" s="45"/>
      <c r="X49" s="45"/>
      <c r="AE49" s="16"/>
    </row>
    <row r="50" spans="10:24" s="15" customFormat="1" ht="44.25" customHeight="1">
      <c r="J50" s="24" t="s">
        <v>61</v>
      </c>
      <c r="K50" s="24">
        <f>SUM(K37:K49)</f>
        <v>13</v>
      </c>
      <c r="L50" s="24">
        <f>SUM(L37:L49)</f>
        <v>13</v>
      </c>
      <c r="N50" s="38" t="s">
        <v>100</v>
      </c>
      <c r="O50" s="41">
        <v>1</v>
      </c>
      <c r="P50" s="41">
        <v>1</v>
      </c>
      <c r="R50" s="20"/>
      <c r="S50" s="20"/>
      <c r="T50" s="20"/>
      <c r="V50" s="20"/>
      <c r="W50" s="46">
        <f>SUM(W37:W42)</f>
        <v>4</v>
      </c>
      <c r="X50" s="46">
        <f>SUM(X37:X42)</f>
        <v>4</v>
      </c>
    </row>
    <row r="51" spans="14:20" s="15" customFormat="1" ht="44.25" customHeight="1">
      <c r="N51" s="49" t="s">
        <v>61</v>
      </c>
      <c r="O51" s="24">
        <f>SUM(O37:O50)</f>
        <v>14</v>
      </c>
      <c r="P51" s="24">
        <f>SUM(P37:P50)</f>
        <v>14</v>
      </c>
      <c r="R51" s="51"/>
      <c r="S51" s="45"/>
      <c r="T51" s="45"/>
    </row>
    <row r="52" spans="18:20" s="15" customFormat="1" ht="15">
      <c r="R52" s="20"/>
      <c r="S52" s="20"/>
      <c r="T52" s="20"/>
    </row>
    <row r="53" spans="18:20" s="15" customFormat="1" ht="15">
      <c r="R53" s="51"/>
      <c r="S53" s="45"/>
      <c r="T53" s="45"/>
    </row>
    <row r="54" spans="18:31" s="15" customFormat="1" ht="15">
      <c r="R54" s="20"/>
      <c r="S54" s="20"/>
      <c r="T54" s="20"/>
      <c r="AE54" s="16"/>
    </row>
    <row r="55" s="15" customFormat="1" ht="15">
      <c r="AE55" s="16"/>
    </row>
    <row r="56" s="15" customFormat="1" ht="15">
      <c r="AE56" s="16"/>
    </row>
    <row r="57" s="15" customFormat="1" ht="15">
      <c r="AE57" s="16"/>
    </row>
    <row r="58" s="15" customFormat="1" ht="15">
      <c r="AE58" s="16"/>
    </row>
    <row r="59" s="15" customFormat="1" ht="15">
      <c r="AE59" s="16"/>
    </row>
    <row r="60" s="15" customFormat="1" ht="15">
      <c r="AE60" s="16"/>
    </row>
    <row r="61" s="15" customFormat="1" ht="15">
      <c r="AE61" s="16"/>
    </row>
    <row r="62" s="15" customFormat="1" ht="15">
      <c r="AE62" s="16"/>
    </row>
    <row r="63" s="15" customFormat="1" ht="15">
      <c r="AE63" s="16"/>
    </row>
    <row r="64" s="15" customFormat="1" ht="15">
      <c r="AE64" s="16"/>
    </row>
    <row r="65" s="15" customFormat="1" ht="15">
      <c r="AE65" s="16"/>
    </row>
    <row r="66" s="15" customFormat="1" ht="15">
      <c r="AE66" s="16"/>
    </row>
    <row r="67" s="15" customFormat="1" ht="15">
      <c r="AE67" s="16"/>
    </row>
    <row r="68" s="15" customFormat="1" ht="15">
      <c r="AE68" s="16"/>
    </row>
    <row r="69" s="15" customFormat="1" ht="15">
      <c r="AE69" s="16"/>
    </row>
    <row r="70" s="15" customFormat="1" ht="15">
      <c r="AE70" s="16"/>
    </row>
    <row r="71" s="15" customFormat="1" ht="15">
      <c r="AE71" s="16"/>
    </row>
    <row r="72" s="15" customFormat="1" ht="15">
      <c r="AE72" s="16"/>
    </row>
    <row r="73" s="15" customFormat="1" ht="15">
      <c r="AE73" s="16"/>
    </row>
    <row r="74" s="15" customFormat="1" ht="15">
      <c r="AE74" s="16"/>
    </row>
    <row r="75" s="15" customFormat="1" ht="15">
      <c r="AE75" s="16"/>
    </row>
    <row r="76" s="15" customFormat="1" ht="15">
      <c r="AE76" s="16"/>
    </row>
    <row r="77" s="15" customFormat="1" ht="15">
      <c r="AE77" s="16"/>
    </row>
    <row r="78" s="15" customFormat="1" ht="15">
      <c r="AE78" s="16"/>
    </row>
    <row r="79" s="15" customFormat="1" ht="15">
      <c r="AE79" s="16"/>
    </row>
    <row r="80" s="15" customFormat="1" ht="15">
      <c r="AE80" s="16"/>
    </row>
    <row r="81" s="15" customFormat="1" ht="15">
      <c r="AE81" s="16"/>
    </row>
    <row r="82" s="15" customFormat="1" ht="15">
      <c r="AE82" s="16"/>
    </row>
    <row r="83" s="15" customFormat="1" ht="15">
      <c r="AE83" s="16"/>
    </row>
    <row r="84" s="15" customFormat="1" ht="15">
      <c r="AE84" s="16"/>
    </row>
    <row r="85" s="15" customFormat="1" ht="15">
      <c r="AE85" s="16"/>
    </row>
    <row r="86" s="15" customFormat="1" ht="15">
      <c r="AE86" s="16"/>
    </row>
    <row r="87" s="15" customFormat="1" ht="15">
      <c r="AE87" s="16"/>
    </row>
    <row r="88" s="15" customFormat="1" ht="15">
      <c r="AE88" s="16"/>
    </row>
    <row r="89" s="15" customFormat="1" ht="15">
      <c r="AE89" s="16"/>
    </row>
    <row r="90" s="15" customFormat="1" ht="15">
      <c r="AE90" s="16"/>
    </row>
    <row r="91" s="15" customFormat="1" ht="15">
      <c r="AE91" s="16"/>
    </row>
    <row r="92" s="15" customFormat="1" ht="15">
      <c r="AE92" s="16"/>
    </row>
    <row r="93" s="15" customFormat="1" ht="15">
      <c r="AE93" s="16"/>
    </row>
    <row r="94" s="15" customFormat="1" ht="15">
      <c r="AE94" s="16"/>
    </row>
    <row r="95" s="15" customFormat="1" ht="15">
      <c r="AE95" s="16"/>
    </row>
    <row r="96" s="15" customFormat="1" ht="15">
      <c r="AE96" s="16"/>
    </row>
    <row r="97" s="15" customFormat="1" ht="15">
      <c r="AE97" s="16"/>
    </row>
    <row r="98" s="15" customFormat="1" ht="15">
      <c r="AE98" s="16"/>
    </row>
    <row r="99" s="15" customFormat="1" ht="15">
      <c r="AE99" s="16"/>
    </row>
    <row r="100" s="15" customFormat="1" ht="15">
      <c r="AE100" s="16"/>
    </row>
    <row r="101" s="15" customFormat="1" ht="15">
      <c r="AE101" s="16"/>
    </row>
    <row r="102" s="15" customFormat="1" ht="15">
      <c r="AE102" s="16"/>
    </row>
    <row r="103" s="15" customFormat="1" ht="15">
      <c r="AE103" s="16"/>
    </row>
    <row r="104" s="15" customFormat="1" ht="15">
      <c r="AE104" s="16"/>
    </row>
    <row r="105" s="15" customFormat="1" ht="15">
      <c r="AE105" s="16"/>
    </row>
    <row r="106" s="15" customFormat="1" ht="15">
      <c r="AE106" s="16"/>
    </row>
    <row r="107" s="15" customFormat="1" ht="15">
      <c r="AE107" s="16"/>
    </row>
    <row r="108" s="15" customFormat="1" ht="15">
      <c r="AE108" s="16"/>
    </row>
    <row r="109" s="15" customFormat="1" ht="15">
      <c r="AE109" s="16"/>
    </row>
    <row r="110" s="15" customFormat="1" ht="15">
      <c r="AE110" s="16"/>
    </row>
    <row r="111" s="15" customFormat="1" ht="15">
      <c r="AE111" s="16"/>
    </row>
    <row r="112" s="15" customFormat="1" ht="15">
      <c r="AE112" s="16"/>
    </row>
    <row r="113" s="15" customFormat="1" ht="15">
      <c r="AE113" s="16"/>
    </row>
    <row r="114" s="15" customFormat="1" ht="15">
      <c r="AE114" s="16"/>
    </row>
    <row r="115" s="15" customFormat="1" ht="15">
      <c r="AE115" s="16"/>
    </row>
    <row r="116" s="15" customFormat="1" ht="15">
      <c r="AE116" s="16"/>
    </row>
    <row r="117" s="15" customFormat="1" ht="15">
      <c r="AE117" s="16"/>
    </row>
    <row r="118" s="15" customFormat="1" ht="15">
      <c r="AE118" s="16"/>
    </row>
    <row r="119" s="15" customFormat="1" ht="15">
      <c r="AE119" s="16"/>
    </row>
    <row r="120" s="15" customFormat="1" ht="15">
      <c r="AE120" s="16"/>
    </row>
    <row r="121" s="15" customFormat="1" ht="15">
      <c r="AE121" s="16"/>
    </row>
    <row r="122" s="15" customFormat="1" ht="15">
      <c r="AE122" s="16"/>
    </row>
    <row r="123" s="15" customFormat="1" ht="15">
      <c r="AE123" s="16"/>
    </row>
    <row r="124" s="15" customFormat="1" ht="15">
      <c r="AE124" s="16"/>
    </row>
    <row r="125" s="15" customFormat="1" ht="15">
      <c r="AE125" s="16"/>
    </row>
    <row r="126" s="15" customFormat="1" ht="15">
      <c r="AE126" s="16"/>
    </row>
    <row r="127" s="15" customFormat="1" ht="15">
      <c r="AE127" s="16"/>
    </row>
    <row r="128" s="15" customFormat="1" ht="15">
      <c r="AE128" s="16"/>
    </row>
    <row r="129" s="15" customFormat="1" ht="15">
      <c r="AE129" s="16"/>
    </row>
    <row r="130" s="15" customFormat="1" ht="15">
      <c r="AE130" s="16"/>
    </row>
    <row r="131" s="15" customFormat="1" ht="15">
      <c r="AE131" s="16"/>
    </row>
    <row r="132" s="15" customFormat="1" ht="15">
      <c r="AE132" s="16"/>
    </row>
    <row r="133" s="15" customFormat="1" ht="15">
      <c r="AE133" s="16"/>
    </row>
    <row r="134" s="15" customFormat="1" ht="15">
      <c r="AE134" s="16"/>
    </row>
    <row r="135" s="15" customFormat="1" ht="15">
      <c r="AE135" s="16"/>
    </row>
    <row r="136" s="15" customFormat="1" ht="15">
      <c r="AE136" s="16"/>
    </row>
    <row r="137" s="15" customFormat="1" ht="15">
      <c r="AE137" s="16"/>
    </row>
    <row r="138" s="15" customFormat="1" ht="15">
      <c r="AE138" s="16"/>
    </row>
    <row r="139" s="15" customFormat="1" ht="15">
      <c r="AE139" s="16"/>
    </row>
    <row r="140" s="15" customFormat="1" ht="15">
      <c r="AE140" s="16"/>
    </row>
    <row r="141" s="15" customFormat="1" ht="15">
      <c r="AE141" s="16"/>
    </row>
    <row r="142" s="15" customFormat="1" ht="15">
      <c r="AE142" s="16"/>
    </row>
    <row r="143" s="15" customFormat="1" ht="15">
      <c r="AE143" s="16"/>
    </row>
    <row r="144" s="15" customFormat="1" ht="15">
      <c r="AE144" s="16"/>
    </row>
    <row r="145" s="15" customFormat="1" ht="15">
      <c r="AE145" s="16"/>
    </row>
    <row r="146" s="15" customFormat="1" ht="15">
      <c r="AE146" s="16"/>
    </row>
    <row r="147" s="15" customFormat="1" ht="15">
      <c r="AE147" s="16"/>
    </row>
    <row r="148" s="15" customFormat="1" ht="15">
      <c r="AE148" s="16"/>
    </row>
    <row r="149" s="15" customFormat="1" ht="15">
      <c r="AE149" s="16"/>
    </row>
    <row r="150" s="15" customFormat="1" ht="15">
      <c r="AE150" s="16"/>
    </row>
    <row r="151" s="15" customFormat="1" ht="15">
      <c r="AE151" s="16"/>
    </row>
    <row r="152" s="15" customFormat="1" ht="15">
      <c r="AE152" s="16"/>
    </row>
    <row r="153" s="15" customFormat="1" ht="15">
      <c r="AE153" s="16"/>
    </row>
    <row r="154" s="15" customFormat="1" ht="15">
      <c r="AE154" s="16"/>
    </row>
    <row r="155" s="15" customFormat="1" ht="15">
      <c r="AE155" s="16"/>
    </row>
    <row r="156" s="15" customFormat="1" ht="15">
      <c r="AE156" s="16"/>
    </row>
    <row r="157" s="15" customFormat="1" ht="15">
      <c r="AE157" s="16"/>
    </row>
    <row r="158" s="15" customFormat="1" ht="15">
      <c r="AE158" s="16"/>
    </row>
    <row r="159" s="15" customFormat="1" ht="15">
      <c r="AE159" s="16"/>
    </row>
    <row r="160" s="15" customFormat="1" ht="15">
      <c r="AE160" s="16"/>
    </row>
    <row r="161" s="15" customFormat="1" ht="15">
      <c r="AE161" s="16"/>
    </row>
    <row r="162" s="15" customFormat="1" ht="15">
      <c r="AE162" s="16"/>
    </row>
    <row r="163" s="15" customFormat="1" ht="15">
      <c r="AE163" s="16"/>
    </row>
    <row r="164" s="15" customFormat="1" ht="15">
      <c r="AE164" s="16"/>
    </row>
    <row r="165" s="15" customFormat="1" ht="15">
      <c r="AE165" s="16"/>
    </row>
    <row r="166" s="15" customFormat="1" ht="15">
      <c r="AE166" s="16"/>
    </row>
    <row r="167" s="15" customFormat="1" ht="15">
      <c r="AE167" s="16"/>
    </row>
    <row r="168" s="15" customFormat="1" ht="15">
      <c r="AE168" s="16"/>
    </row>
    <row r="169" s="15" customFormat="1" ht="15">
      <c r="AE169" s="16"/>
    </row>
    <row r="170" s="15" customFormat="1" ht="15">
      <c r="AE170" s="16"/>
    </row>
    <row r="171" s="15" customFormat="1" ht="15">
      <c r="AE171" s="16"/>
    </row>
    <row r="172" s="15" customFormat="1" ht="15">
      <c r="AE172" s="16"/>
    </row>
  </sheetData>
  <mergeCells count="39">
    <mergeCell ref="B8:D8"/>
    <mergeCell ref="E8:G8"/>
    <mergeCell ref="A1:G1"/>
    <mergeCell ref="A2:G5"/>
    <mergeCell ref="A6:G6"/>
    <mergeCell ref="B7:D7"/>
    <mergeCell ref="E7:G7"/>
    <mergeCell ref="A9:G9"/>
    <mergeCell ref="A10:G10"/>
    <mergeCell ref="A11:G11"/>
    <mergeCell ref="A12:G12"/>
    <mergeCell ref="A13:C13"/>
    <mergeCell ref="D13:G13"/>
    <mergeCell ref="A14:C15"/>
    <mergeCell ref="D14:G15"/>
    <mergeCell ref="A16:C16"/>
    <mergeCell ref="D16:G16"/>
    <mergeCell ref="A17:C18"/>
    <mergeCell ref="D17:G18"/>
    <mergeCell ref="B31:F31"/>
    <mergeCell ref="A19:G19"/>
    <mergeCell ref="B20:E20"/>
    <mergeCell ref="B21:C21"/>
    <mergeCell ref="B22:C22"/>
    <mergeCell ref="B23:C23"/>
    <mergeCell ref="B24:C24"/>
    <mergeCell ref="B25:C25"/>
    <mergeCell ref="B26:C26"/>
    <mergeCell ref="A27:G27"/>
    <mergeCell ref="A28:G29"/>
    <mergeCell ref="A30:H30"/>
    <mergeCell ref="R35:S35"/>
    <mergeCell ref="V35:W35"/>
    <mergeCell ref="B32:F32"/>
    <mergeCell ref="B33:F33"/>
    <mergeCell ref="B34:F34"/>
    <mergeCell ref="B35:F35"/>
    <mergeCell ref="J35:L35"/>
    <mergeCell ref="N35:O35"/>
  </mergeCells>
  <dataValidations count="1">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$I$2:$I$8</formula1>
    </dataValidation>
  </dataValidations>
  <hyperlinks>
    <hyperlink ref="A8" location="'CCI GEST. MEJORAMIENTO2017'!A1" display="'CCI GEST. MEJORAMIENTO2017'!A1"/>
  </hyperlinks>
  <printOptions/>
  <pageMargins left="0.7" right="0.7" top="0.75" bottom="0.75" header="0.3" footer="0.3"/>
  <pageSetup horizontalDpi="600" verticalDpi="600" orientation="portrait" r:id="rId4"/>
  <drawing r:id="rId3"/>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9"/>
  <sheetViews>
    <sheetView workbookViewId="0" topLeftCell="A1">
      <selection activeCell="C9" sqref="C9"/>
    </sheetView>
  </sheetViews>
  <sheetFormatPr defaultColWidth="14.421875" defaultRowHeight="15"/>
  <cols>
    <col min="1" max="3" width="23.7109375" style="1" customWidth="1"/>
    <col min="4" max="4" width="33.140625" style="1" customWidth="1"/>
    <col min="5" max="5" width="28.00390625" style="1" customWidth="1"/>
    <col min="6" max="26" width="23.7109375" style="1" customWidth="1"/>
    <col min="27" max="16384" width="14.421875" style="1" customWidth="1"/>
  </cols>
  <sheetData>
    <row r="1" spans="1:26" s="129" customFormat="1" ht="15.75" customHeight="1">
      <c r="A1" s="133"/>
      <c r="B1" s="134"/>
      <c r="C1" s="137" t="s">
        <v>0</v>
      </c>
      <c r="D1" s="138"/>
      <c r="E1" s="138"/>
      <c r="F1" s="138"/>
      <c r="G1" s="138"/>
      <c r="H1" s="127"/>
      <c r="I1" s="127"/>
      <c r="J1" s="127"/>
      <c r="K1" s="127"/>
      <c r="L1" s="127"/>
      <c r="M1" s="127"/>
      <c r="N1" s="127"/>
      <c r="O1" s="127"/>
      <c r="P1" s="127"/>
      <c r="Q1" s="127"/>
      <c r="R1" s="127"/>
      <c r="S1" s="127"/>
      <c r="T1" s="127"/>
      <c r="U1" s="128"/>
      <c r="V1" s="128"/>
      <c r="W1" s="128"/>
      <c r="X1" s="128"/>
      <c r="Y1" s="128"/>
      <c r="Z1" s="128"/>
    </row>
    <row r="2" spans="1:26" s="129" customFormat="1" ht="15.75" customHeight="1">
      <c r="A2" s="135"/>
      <c r="B2" s="134"/>
      <c r="C2" s="137" t="s">
        <v>1</v>
      </c>
      <c r="D2" s="138"/>
      <c r="E2" s="138"/>
      <c r="F2" s="138"/>
      <c r="G2" s="138"/>
      <c r="H2" s="127"/>
      <c r="I2" s="127"/>
      <c r="J2" s="127"/>
      <c r="K2" s="127"/>
      <c r="L2" s="127"/>
      <c r="M2" s="127"/>
      <c r="N2" s="127"/>
      <c r="O2" s="127"/>
      <c r="P2" s="127"/>
      <c r="Q2" s="127"/>
      <c r="R2" s="127"/>
      <c r="S2" s="127"/>
      <c r="T2" s="127"/>
      <c r="U2" s="128"/>
      <c r="V2" s="128"/>
      <c r="W2" s="128"/>
      <c r="X2" s="128"/>
      <c r="Y2" s="128"/>
      <c r="Z2" s="128"/>
    </row>
    <row r="3" spans="1:26" s="129" customFormat="1" ht="15.75" customHeight="1">
      <c r="A3" s="135"/>
      <c r="B3" s="134"/>
      <c r="C3" s="130"/>
      <c r="D3" s="131"/>
      <c r="E3" s="132"/>
      <c r="F3" s="132"/>
      <c r="G3" s="132"/>
      <c r="H3" s="127"/>
      <c r="I3" s="127"/>
      <c r="J3" s="127"/>
      <c r="K3" s="127"/>
      <c r="L3" s="127"/>
      <c r="M3" s="127"/>
      <c r="N3" s="127"/>
      <c r="O3" s="127"/>
      <c r="P3" s="127"/>
      <c r="Q3" s="127"/>
      <c r="R3" s="127"/>
      <c r="S3" s="127"/>
      <c r="T3" s="127"/>
      <c r="U3" s="128"/>
      <c r="V3" s="128"/>
      <c r="W3" s="128"/>
      <c r="X3" s="128"/>
      <c r="Y3" s="128"/>
      <c r="Z3" s="128"/>
    </row>
    <row r="4" spans="1:26" s="129" customFormat="1" ht="15.75" customHeight="1">
      <c r="A4" s="135"/>
      <c r="B4" s="134"/>
      <c r="C4" s="137" t="s">
        <v>2</v>
      </c>
      <c r="D4" s="138"/>
      <c r="E4" s="138"/>
      <c r="F4" s="138"/>
      <c r="G4" s="138"/>
      <c r="H4" s="127"/>
      <c r="I4" s="127"/>
      <c r="J4" s="127"/>
      <c r="K4" s="127"/>
      <c r="L4" s="127"/>
      <c r="M4" s="127"/>
      <c r="N4" s="127"/>
      <c r="O4" s="127"/>
      <c r="P4" s="127"/>
      <c r="Q4" s="127"/>
      <c r="R4" s="127"/>
      <c r="S4" s="127"/>
      <c r="T4" s="127"/>
      <c r="U4" s="128"/>
      <c r="V4" s="128"/>
      <c r="W4" s="128"/>
      <c r="X4" s="128"/>
      <c r="Y4" s="128"/>
      <c r="Z4" s="128"/>
    </row>
    <row r="5" spans="1:26" s="129" customFormat="1" ht="15.75" customHeight="1">
      <c r="A5" s="135"/>
      <c r="B5" s="134"/>
      <c r="C5" s="137" t="s">
        <v>318</v>
      </c>
      <c r="D5" s="138"/>
      <c r="E5" s="138"/>
      <c r="F5" s="138"/>
      <c r="G5" s="138"/>
      <c r="H5" s="127"/>
      <c r="I5" s="127"/>
      <c r="J5" s="127"/>
      <c r="K5" s="127"/>
      <c r="L5" s="127"/>
      <c r="M5" s="127"/>
      <c r="N5" s="127"/>
      <c r="O5" s="127"/>
      <c r="P5" s="127"/>
      <c r="Q5" s="127"/>
      <c r="R5" s="127"/>
      <c r="S5" s="127"/>
      <c r="T5" s="127"/>
      <c r="U5" s="128"/>
      <c r="V5" s="128"/>
      <c r="W5" s="128"/>
      <c r="X5" s="128"/>
      <c r="Y5" s="128"/>
      <c r="Z5" s="128"/>
    </row>
    <row r="6" spans="1:26" s="129" customFormat="1" ht="15.75" customHeight="1">
      <c r="A6" s="136"/>
      <c r="B6" s="134"/>
      <c r="C6" s="139" t="s">
        <v>319</v>
      </c>
      <c r="D6" s="140"/>
      <c r="E6" s="140"/>
      <c r="F6" s="140"/>
      <c r="G6" s="140"/>
      <c r="H6" s="127"/>
      <c r="I6" s="127"/>
      <c r="J6" s="127"/>
      <c r="K6" s="127"/>
      <c r="L6" s="127"/>
      <c r="M6" s="127"/>
      <c r="N6" s="127"/>
      <c r="O6" s="127"/>
      <c r="P6" s="127"/>
      <c r="Q6" s="127"/>
      <c r="R6" s="127"/>
      <c r="S6" s="127"/>
      <c r="T6" s="127"/>
      <c r="U6" s="128"/>
      <c r="V6" s="128"/>
      <c r="W6" s="128"/>
      <c r="X6" s="128"/>
      <c r="Y6" s="128"/>
      <c r="Z6" s="128"/>
    </row>
    <row r="7" spans="1:20" s="12" customFormat="1" ht="32.1" customHeight="1">
      <c r="A7" s="142" t="s">
        <v>3</v>
      </c>
      <c r="B7" s="142" t="s">
        <v>4</v>
      </c>
      <c r="C7" s="141" t="s">
        <v>5</v>
      </c>
      <c r="D7" s="141" t="s">
        <v>6</v>
      </c>
      <c r="E7" s="141" t="s">
        <v>7</v>
      </c>
      <c r="F7" s="141" t="s">
        <v>8</v>
      </c>
      <c r="G7" s="141" t="s">
        <v>9</v>
      </c>
      <c r="H7" s="142" t="s">
        <v>10</v>
      </c>
      <c r="I7" s="142"/>
      <c r="J7" s="142"/>
      <c r="K7" s="142"/>
      <c r="L7" s="142"/>
      <c r="M7" s="142"/>
      <c r="N7" s="142"/>
      <c r="O7" s="142"/>
      <c r="P7" s="142"/>
      <c r="Q7" s="142"/>
      <c r="R7" s="142"/>
      <c r="S7" s="142"/>
      <c r="T7" s="142" t="s">
        <v>11</v>
      </c>
    </row>
    <row r="8" spans="1:20" s="12" customFormat="1" ht="32.1" customHeight="1">
      <c r="A8" s="142"/>
      <c r="B8" s="142"/>
      <c r="C8" s="142"/>
      <c r="D8" s="142"/>
      <c r="E8" s="142"/>
      <c r="F8" s="142"/>
      <c r="G8" s="142"/>
      <c r="H8" s="11" t="s">
        <v>12</v>
      </c>
      <c r="I8" s="11" t="s">
        <v>13</v>
      </c>
      <c r="J8" s="11" t="s">
        <v>14</v>
      </c>
      <c r="K8" s="11" t="s">
        <v>15</v>
      </c>
      <c r="L8" s="11" t="s">
        <v>16</v>
      </c>
      <c r="M8" s="11" t="s">
        <v>17</v>
      </c>
      <c r="N8" s="11" t="s">
        <v>18</v>
      </c>
      <c r="O8" s="11" t="s">
        <v>19</v>
      </c>
      <c r="P8" s="11" t="s">
        <v>20</v>
      </c>
      <c r="Q8" s="11" t="s">
        <v>21</v>
      </c>
      <c r="R8" s="11" t="s">
        <v>22</v>
      </c>
      <c r="S8" s="11" t="s">
        <v>23</v>
      </c>
      <c r="T8" s="142"/>
    </row>
    <row r="9" spans="1:20" s="12" customFormat="1" ht="74.25" customHeight="1">
      <c r="A9" s="10" t="s">
        <v>63</v>
      </c>
      <c r="B9" s="2" t="s">
        <v>64</v>
      </c>
      <c r="C9" s="13" t="s">
        <v>65</v>
      </c>
      <c r="D9" s="3" t="s">
        <v>67</v>
      </c>
      <c r="E9" s="3" t="s">
        <v>66</v>
      </c>
      <c r="F9" s="4" t="s">
        <v>37</v>
      </c>
      <c r="G9" s="5">
        <v>0.8</v>
      </c>
      <c r="H9" s="6">
        <f>'Efect. en las acciones de m2016'!D22</f>
        <v>0</v>
      </c>
      <c r="I9" s="7"/>
      <c r="J9" s="7"/>
      <c r="K9" s="6">
        <f>'Efect. en las acciones de m2016'!D23</f>
        <v>0</v>
      </c>
      <c r="L9" s="8"/>
      <c r="M9" s="8"/>
      <c r="N9" s="6">
        <f>'Efect. en las acciones de m2016'!D24</f>
        <v>0</v>
      </c>
      <c r="O9" s="8"/>
      <c r="P9" s="8"/>
      <c r="Q9" s="6">
        <f>'Efect. en las acciones de m2016'!D25</f>
        <v>1</v>
      </c>
      <c r="R9" s="7"/>
      <c r="S9" s="7"/>
      <c r="T9" s="9"/>
    </row>
  </sheetData>
  <mergeCells count="15">
    <mergeCell ref="G7:G8"/>
    <mergeCell ref="H7:S7"/>
    <mergeCell ref="T7:T8"/>
    <mergeCell ref="A7:A8"/>
    <mergeCell ref="B7:B8"/>
    <mergeCell ref="C7:C8"/>
    <mergeCell ref="D7:D8"/>
    <mergeCell ref="E7:E8"/>
    <mergeCell ref="F7:F8"/>
    <mergeCell ref="A1:B6"/>
    <mergeCell ref="C1:G1"/>
    <mergeCell ref="C2:G2"/>
    <mergeCell ref="C4:G4"/>
    <mergeCell ref="C5:G5"/>
    <mergeCell ref="C6:G6"/>
  </mergeCells>
  <hyperlinks>
    <hyperlink ref="C9" location="'Efect. en las acciones de m2016'!A1" display="Efectividad de las acciones de mejora implementadas"/>
  </hyperlink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E164"/>
  <sheetViews>
    <sheetView tabSelected="1" workbookViewId="0" topLeftCell="A1">
      <selection activeCell="A1" sqref="A1:G1"/>
    </sheetView>
  </sheetViews>
  <sheetFormatPr defaultColWidth="11.421875" defaultRowHeight="15"/>
  <cols>
    <col min="1" max="1" width="32.7109375" style="47" customWidth="1"/>
    <col min="2" max="2" width="11.421875" style="47" customWidth="1"/>
    <col min="3" max="3" width="21.8515625" style="47" customWidth="1"/>
    <col min="4" max="17" width="11.421875" style="47" customWidth="1"/>
    <col min="18" max="18" width="19.140625" style="47" customWidth="1"/>
    <col min="19" max="21" width="11.421875" style="47" customWidth="1"/>
    <col min="22" max="22" width="18.8515625" style="47" customWidth="1"/>
    <col min="23" max="16384" width="11.421875" style="47" customWidth="1"/>
  </cols>
  <sheetData>
    <row r="1" spans="1:31" s="15" customFormat="1" ht="15">
      <c r="A1" s="146"/>
      <c r="B1" s="146"/>
      <c r="C1" s="146"/>
      <c r="D1" s="146"/>
      <c r="E1" s="146"/>
      <c r="F1" s="146"/>
      <c r="G1" s="146"/>
      <c r="H1" s="14"/>
      <c r="AE1" s="16"/>
    </row>
    <row r="2" spans="1:31" s="15" customFormat="1" ht="12.75" customHeight="1">
      <c r="A2" s="147" t="s">
        <v>24</v>
      </c>
      <c r="B2" s="147"/>
      <c r="C2" s="147"/>
      <c r="D2" s="147"/>
      <c r="E2" s="147"/>
      <c r="F2" s="147"/>
      <c r="G2" s="147"/>
      <c r="H2" s="14"/>
      <c r="AE2" s="16"/>
    </row>
    <row r="3" spans="1:31" s="15" customFormat="1" ht="12.75" customHeight="1">
      <c r="A3" s="147"/>
      <c r="B3" s="147"/>
      <c r="C3" s="147"/>
      <c r="D3" s="147"/>
      <c r="E3" s="147"/>
      <c r="F3" s="147"/>
      <c r="G3" s="147"/>
      <c r="H3" s="14"/>
      <c r="I3" s="15" t="s">
        <v>25</v>
      </c>
      <c r="AE3" s="16"/>
    </row>
    <row r="4" spans="1:31" s="15" customFormat="1" ht="12.75" customHeight="1">
      <c r="A4" s="147"/>
      <c r="B4" s="147"/>
      <c r="C4" s="147"/>
      <c r="D4" s="147"/>
      <c r="E4" s="147"/>
      <c r="F4" s="147"/>
      <c r="G4" s="147"/>
      <c r="H4" s="14"/>
      <c r="I4" s="15" t="s">
        <v>26</v>
      </c>
      <c r="AE4" s="16"/>
    </row>
    <row r="5" spans="1:31" s="15" customFormat="1" ht="12.75" customHeight="1">
      <c r="A5" s="147"/>
      <c r="B5" s="147"/>
      <c r="C5" s="147"/>
      <c r="D5" s="147"/>
      <c r="E5" s="147"/>
      <c r="F5" s="147"/>
      <c r="G5" s="147"/>
      <c r="H5" s="14"/>
      <c r="I5" s="15" t="s">
        <v>27</v>
      </c>
      <c r="AE5" s="16"/>
    </row>
    <row r="6" spans="1:31" s="17" customFormat="1" ht="15" customHeight="1">
      <c r="A6" s="148" t="s">
        <v>28</v>
      </c>
      <c r="B6" s="148"/>
      <c r="C6" s="148"/>
      <c r="D6" s="148"/>
      <c r="E6" s="148"/>
      <c r="F6" s="148"/>
      <c r="G6" s="148"/>
      <c r="H6" s="14"/>
      <c r="AE6" s="18"/>
    </row>
    <row r="7" spans="1:31" s="15" customFormat="1" ht="15" customHeight="1">
      <c r="A7" s="19" t="s">
        <v>29</v>
      </c>
      <c r="B7" s="149" t="s">
        <v>30</v>
      </c>
      <c r="C7" s="149"/>
      <c r="D7" s="149"/>
      <c r="E7" s="150" t="s">
        <v>31</v>
      </c>
      <c r="F7" s="150"/>
      <c r="G7" s="150"/>
      <c r="H7" s="14"/>
      <c r="AE7" s="16"/>
    </row>
    <row r="8" spans="1:31" s="15" customFormat="1" ht="46.5" customHeight="1">
      <c r="A8" s="48" t="str">
        <f>'Consolidado 2016'!C9</f>
        <v>Efectividad de las acciones de mejora implementadas</v>
      </c>
      <c r="B8" s="143">
        <f>'Consolidado 2016'!G9</f>
        <v>0.8</v>
      </c>
      <c r="C8" s="144"/>
      <c r="D8" s="144"/>
      <c r="E8" s="145" t="s">
        <v>25</v>
      </c>
      <c r="F8" s="145"/>
      <c r="G8" s="145"/>
      <c r="H8" s="14"/>
      <c r="AE8" s="16"/>
    </row>
    <row r="9" spans="1:31" s="15" customFormat="1" ht="14.25" customHeight="1">
      <c r="A9" s="150" t="s">
        <v>32</v>
      </c>
      <c r="B9" s="150"/>
      <c r="C9" s="150"/>
      <c r="D9" s="150"/>
      <c r="E9" s="150"/>
      <c r="F9" s="150"/>
      <c r="G9" s="150"/>
      <c r="H9" s="14"/>
      <c r="I9" s="20"/>
      <c r="J9" s="20"/>
      <c r="K9" s="20"/>
      <c r="L9" s="20"/>
      <c r="M9" s="20"/>
      <c r="N9" s="20"/>
      <c r="AE9" s="16"/>
    </row>
    <row r="10" spans="1:31" s="15" customFormat="1" ht="32.25" customHeight="1">
      <c r="A10" s="151" t="str">
        <f>'Consolidado 2016'!E9</f>
        <v>Medir la efectividad de las acciones de mejora implementadas</v>
      </c>
      <c r="B10" s="151"/>
      <c r="C10" s="151"/>
      <c r="D10" s="151"/>
      <c r="E10" s="151"/>
      <c r="F10" s="151"/>
      <c r="G10" s="151"/>
      <c r="H10" s="14"/>
      <c r="I10" s="20"/>
      <c r="J10" s="20"/>
      <c r="K10" s="20"/>
      <c r="L10" s="20"/>
      <c r="M10" s="20"/>
      <c r="N10" s="20"/>
      <c r="AE10" s="16"/>
    </row>
    <row r="11" spans="1:31" s="15" customFormat="1" ht="14.25" customHeight="1">
      <c r="A11" s="150" t="s">
        <v>33</v>
      </c>
      <c r="B11" s="150"/>
      <c r="C11" s="150"/>
      <c r="D11" s="150"/>
      <c r="E11" s="150"/>
      <c r="F11" s="150"/>
      <c r="G11" s="150"/>
      <c r="H11" s="14"/>
      <c r="I11" s="20"/>
      <c r="AE11" s="16"/>
    </row>
    <row r="12" spans="1:31" s="15" customFormat="1" ht="32.25" customHeight="1">
      <c r="A12" s="151" t="str">
        <f>'Consolidado 2016'!D9</f>
        <v>Numero de acciones de mejora eficaces cerradas en el periodo*100/total de acciones de mejora cerradas en el periodo</v>
      </c>
      <c r="B12" s="151"/>
      <c r="C12" s="151"/>
      <c r="D12" s="151"/>
      <c r="E12" s="151"/>
      <c r="F12" s="151"/>
      <c r="G12" s="151"/>
      <c r="H12" s="14"/>
      <c r="I12" s="20"/>
      <c r="AE12" s="16"/>
    </row>
    <row r="13" spans="1:31" s="15" customFormat="1" ht="14.25" customHeight="1">
      <c r="A13" s="150" t="s">
        <v>34</v>
      </c>
      <c r="B13" s="150"/>
      <c r="C13" s="150"/>
      <c r="D13" s="149" t="s">
        <v>35</v>
      </c>
      <c r="E13" s="149"/>
      <c r="F13" s="149"/>
      <c r="G13" s="149"/>
      <c r="H13" s="14"/>
      <c r="I13" s="20"/>
      <c r="AE13" s="16"/>
    </row>
    <row r="14" spans="1:31" s="15" customFormat="1" ht="12.75" customHeight="1">
      <c r="A14" s="152" t="s">
        <v>36</v>
      </c>
      <c r="B14" s="152"/>
      <c r="C14" s="152"/>
      <c r="D14" s="145" t="s">
        <v>37</v>
      </c>
      <c r="E14" s="145"/>
      <c r="F14" s="145"/>
      <c r="G14" s="145"/>
      <c r="H14" s="14"/>
      <c r="I14" s="20"/>
      <c r="AE14" s="16"/>
    </row>
    <row r="15" spans="1:31" s="15" customFormat="1" ht="22.5" customHeight="1">
      <c r="A15" s="152"/>
      <c r="B15" s="152"/>
      <c r="C15" s="152"/>
      <c r="D15" s="145"/>
      <c r="E15" s="145"/>
      <c r="F15" s="145"/>
      <c r="G15" s="145"/>
      <c r="H15" s="14"/>
      <c r="I15" s="20"/>
      <c r="AE15" s="16"/>
    </row>
    <row r="16" spans="1:31" s="15" customFormat="1" ht="14.25" customHeight="1">
      <c r="A16" s="150" t="s">
        <v>38</v>
      </c>
      <c r="B16" s="150"/>
      <c r="C16" s="150"/>
      <c r="D16" s="150" t="s">
        <v>39</v>
      </c>
      <c r="E16" s="150"/>
      <c r="F16" s="150"/>
      <c r="G16" s="150"/>
      <c r="H16" s="14"/>
      <c r="I16" s="20"/>
      <c r="AE16" s="16"/>
    </row>
    <row r="17" spans="1:31" s="15" customFormat="1" ht="21" customHeight="1">
      <c r="A17" s="153" t="s">
        <v>37</v>
      </c>
      <c r="B17" s="145"/>
      <c r="C17" s="145"/>
      <c r="D17" s="145" t="s">
        <v>62</v>
      </c>
      <c r="E17" s="145"/>
      <c r="F17" s="145"/>
      <c r="G17" s="145"/>
      <c r="H17" s="14"/>
      <c r="I17" s="20"/>
      <c r="J17" s="20"/>
      <c r="K17" s="20"/>
      <c r="L17" s="20"/>
      <c r="AE17" s="16"/>
    </row>
    <row r="18" spans="1:31" s="15" customFormat="1" ht="8.25" customHeight="1">
      <c r="A18" s="145"/>
      <c r="B18" s="145"/>
      <c r="C18" s="145"/>
      <c r="D18" s="145"/>
      <c r="E18" s="145"/>
      <c r="F18" s="145"/>
      <c r="G18" s="145"/>
      <c r="H18" s="14"/>
      <c r="I18" s="20"/>
      <c r="J18" s="20"/>
      <c r="K18" s="20"/>
      <c r="L18" s="20"/>
      <c r="AE18" s="16"/>
    </row>
    <row r="19" spans="1:31" s="15" customFormat="1" ht="14.25" customHeight="1">
      <c r="A19" s="155" t="s">
        <v>40</v>
      </c>
      <c r="B19" s="148"/>
      <c r="C19" s="148"/>
      <c r="D19" s="148"/>
      <c r="E19" s="148"/>
      <c r="F19" s="155"/>
      <c r="G19" s="155"/>
      <c r="H19" s="14"/>
      <c r="I19" s="21"/>
      <c r="J19" s="20"/>
      <c r="K19" s="20"/>
      <c r="L19" s="20"/>
      <c r="AE19" s="16"/>
    </row>
    <row r="20" spans="1:31" s="15" customFormat="1" ht="14.25" customHeight="1">
      <c r="A20" s="22"/>
      <c r="B20" s="156" t="s">
        <v>41</v>
      </c>
      <c r="C20" s="156"/>
      <c r="D20" s="156"/>
      <c r="E20" s="156"/>
      <c r="F20" s="22"/>
      <c r="G20" s="22"/>
      <c r="H20" s="14"/>
      <c r="I20" s="20"/>
      <c r="J20" s="20"/>
      <c r="K20" s="20"/>
      <c r="L20" s="20"/>
      <c r="AE20" s="16"/>
    </row>
    <row r="21" spans="2:8" s="20" customFormat="1" ht="14.25" customHeight="1">
      <c r="B21" s="156" t="s">
        <v>42</v>
      </c>
      <c r="C21" s="156"/>
      <c r="D21" s="23" t="s">
        <v>43</v>
      </c>
      <c r="E21" s="24" t="s">
        <v>30</v>
      </c>
      <c r="F21" s="25"/>
      <c r="H21" s="14"/>
    </row>
    <row r="22" spans="2:8" s="20" customFormat="1" ht="14.25" customHeight="1">
      <c r="B22" s="157" t="s">
        <v>72</v>
      </c>
      <c r="C22" s="157"/>
      <c r="D22" s="26"/>
      <c r="E22" s="27">
        <v>0.8</v>
      </c>
      <c r="F22" s="28"/>
      <c r="H22" s="14"/>
    </row>
    <row r="23" spans="2:8" s="20" customFormat="1" ht="14.25" customHeight="1">
      <c r="B23" s="157" t="s">
        <v>73</v>
      </c>
      <c r="C23" s="157"/>
      <c r="D23" s="26"/>
      <c r="E23" s="27">
        <v>0.8</v>
      </c>
      <c r="F23" s="29"/>
      <c r="H23" s="14"/>
    </row>
    <row r="24" spans="2:8" s="20" customFormat="1" ht="14.25" customHeight="1">
      <c r="B24" s="157" t="s">
        <v>74</v>
      </c>
      <c r="C24" s="157"/>
      <c r="D24" s="26"/>
      <c r="E24" s="27">
        <v>0.8</v>
      </c>
      <c r="F24" s="29"/>
      <c r="H24" s="14"/>
    </row>
    <row r="25" spans="2:8" s="20" customFormat="1" ht="14.25" customHeight="1">
      <c r="B25" s="157" t="s">
        <v>75</v>
      </c>
      <c r="C25" s="157"/>
      <c r="D25" s="26">
        <f>X42/W42</f>
        <v>1</v>
      </c>
      <c r="E25" s="27">
        <v>0.8</v>
      </c>
      <c r="F25" s="29"/>
      <c r="H25" s="14"/>
    </row>
    <row r="26" spans="1:8" s="20" customFormat="1" ht="14.25" customHeight="1">
      <c r="A26" s="22"/>
      <c r="B26" s="158"/>
      <c r="C26" s="158"/>
      <c r="D26" s="30"/>
      <c r="E26" s="31"/>
      <c r="F26" s="21"/>
      <c r="H26" s="14"/>
    </row>
    <row r="27" spans="1:31" s="15" customFormat="1" ht="14.25" customHeight="1">
      <c r="A27" s="159" t="s">
        <v>48</v>
      </c>
      <c r="B27" s="159"/>
      <c r="C27" s="159"/>
      <c r="D27" s="159"/>
      <c r="E27" s="159"/>
      <c r="F27" s="159"/>
      <c r="G27" s="159"/>
      <c r="H27" s="14"/>
      <c r="I27" s="20"/>
      <c r="J27" s="20"/>
      <c r="K27" s="20"/>
      <c r="L27" s="20"/>
      <c r="AE27" s="16"/>
    </row>
    <row r="28" spans="1:31" s="15" customFormat="1" ht="14.25" customHeight="1">
      <c r="A28" s="152"/>
      <c r="B28" s="152"/>
      <c r="C28" s="152"/>
      <c r="D28" s="152"/>
      <c r="E28" s="152"/>
      <c r="F28" s="152"/>
      <c r="G28" s="152"/>
      <c r="H28" s="14"/>
      <c r="I28" s="20"/>
      <c r="J28" s="20"/>
      <c r="K28" s="20"/>
      <c r="L28" s="20"/>
      <c r="AE28" s="16"/>
    </row>
    <row r="29" spans="1:31" s="15" customFormat="1" ht="307.5" customHeight="1">
      <c r="A29" s="152"/>
      <c r="B29" s="152"/>
      <c r="C29" s="152"/>
      <c r="D29" s="152"/>
      <c r="E29" s="152"/>
      <c r="F29" s="152"/>
      <c r="G29" s="152"/>
      <c r="H29" s="14"/>
      <c r="I29" s="20"/>
      <c r="J29" s="20"/>
      <c r="K29" s="20"/>
      <c r="L29" s="20"/>
      <c r="AE29" s="16"/>
    </row>
    <row r="30" spans="1:31" s="15" customFormat="1" ht="15">
      <c r="A30" s="148" t="s">
        <v>49</v>
      </c>
      <c r="B30" s="148"/>
      <c r="C30" s="148"/>
      <c r="D30" s="148"/>
      <c r="E30" s="148"/>
      <c r="F30" s="148"/>
      <c r="G30" s="148"/>
      <c r="H30" s="159"/>
      <c r="AE30" s="16"/>
    </row>
    <row r="31" spans="1:8" s="33" customFormat="1" ht="27" customHeight="1">
      <c r="A31" s="24" t="s">
        <v>42</v>
      </c>
      <c r="B31" s="154" t="s">
        <v>50</v>
      </c>
      <c r="C31" s="154"/>
      <c r="D31" s="154"/>
      <c r="E31" s="154"/>
      <c r="F31" s="154"/>
      <c r="G31" s="32" t="s">
        <v>51</v>
      </c>
      <c r="H31" s="32" t="s">
        <v>52</v>
      </c>
    </row>
    <row r="32" spans="1:31" s="15" customFormat="1" ht="36.75" customHeight="1">
      <c r="A32" s="34" t="s">
        <v>44</v>
      </c>
      <c r="B32" s="161" t="s">
        <v>76</v>
      </c>
      <c r="C32" s="161"/>
      <c r="D32" s="161"/>
      <c r="E32" s="161"/>
      <c r="F32" s="161"/>
      <c r="G32" s="35"/>
      <c r="H32" s="35"/>
      <c r="AE32" s="16"/>
    </row>
    <row r="33" spans="1:31" s="15" customFormat="1" ht="36.75" customHeight="1">
      <c r="A33" s="34" t="s">
        <v>45</v>
      </c>
      <c r="B33" s="161" t="s">
        <v>77</v>
      </c>
      <c r="C33" s="161"/>
      <c r="D33" s="161"/>
      <c r="E33" s="161"/>
      <c r="F33" s="161"/>
      <c r="G33" s="34"/>
      <c r="H33" s="34"/>
      <c r="AE33" s="16"/>
    </row>
    <row r="34" spans="1:31" s="15" customFormat="1" ht="36.75" customHeight="1">
      <c r="A34" s="34" t="s">
        <v>46</v>
      </c>
      <c r="B34" s="161" t="s">
        <v>78</v>
      </c>
      <c r="C34" s="161"/>
      <c r="D34" s="161"/>
      <c r="E34" s="161"/>
      <c r="F34" s="161"/>
      <c r="G34" s="34"/>
      <c r="H34" s="34"/>
      <c r="AE34" s="16"/>
    </row>
    <row r="35" spans="1:31" s="15" customFormat="1" ht="66.75" customHeight="1">
      <c r="A35" s="34" t="s">
        <v>47</v>
      </c>
      <c r="B35" s="161" t="s">
        <v>83</v>
      </c>
      <c r="C35" s="161"/>
      <c r="D35" s="161"/>
      <c r="E35" s="161"/>
      <c r="F35" s="161"/>
      <c r="G35" s="34"/>
      <c r="H35" s="34"/>
      <c r="J35" s="160" t="s">
        <v>53</v>
      </c>
      <c r="K35" s="160"/>
      <c r="L35" s="160"/>
      <c r="N35" s="160" t="s">
        <v>54</v>
      </c>
      <c r="O35" s="160"/>
      <c r="P35" s="36"/>
      <c r="R35" s="160" t="s">
        <v>55</v>
      </c>
      <c r="S35" s="160"/>
      <c r="T35" s="36"/>
      <c r="V35" s="160" t="s">
        <v>56</v>
      </c>
      <c r="W35" s="160"/>
      <c r="AE35" s="16"/>
    </row>
    <row r="36" spans="10:31" s="15" customFormat="1" ht="15">
      <c r="J36" s="37" t="s">
        <v>57</v>
      </c>
      <c r="K36" s="37" t="s">
        <v>58</v>
      </c>
      <c r="L36" s="37" t="s">
        <v>59</v>
      </c>
      <c r="N36" s="37" t="s">
        <v>57</v>
      </c>
      <c r="O36" s="37" t="s">
        <v>58</v>
      </c>
      <c r="P36" s="37" t="s">
        <v>59</v>
      </c>
      <c r="R36" s="37" t="s">
        <v>57</v>
      </c>
      <c r="S36" s="37" t="s">
        <v>58</v>
      </c>
      <c r="T36" s="37" t="s">
        <v>59</v>
      </c>
      <c r="V36" s="37" t="s">
        <v>57</v>
      </c>
      <c r="W36" s="37" t="s">
        <v>58</v>
      </c>
      <c r="X36" s="37" t="s">
        <v>59</v>
      </c>
      <c r="AE36" s="16"/>
    </row>
    <row r="37" spans="10:31" s="15" customFormat="1" ht="31.5" customHeight="1">
      <c r="J37" s="38" t="s">
        <v>60</v>
      </c>
      <c r="K37" s="38">
        <v>0</v>
      </c>
      <c r="L37" s="39">
        <v>0</v>
      </c>
      <c r="N37" s="38" t="s">
        <v>60</v>
      </c>
      <c r="O37" s="38">
        <v>0</v>
      </c>
      <c r="P37" s="39">
        <v>0</v>
      </c>
      <c r="R37" s="38" t="s">
        <v>60</v>
      </c>
      <c r="S37" s="38">
        <v>0</v>
      </c>
      <c r="T37" s="39">
        <v>0</v>
      </c>
      <c r="V37" s="38" t="s">
        <v>71</v>
      </c>
      <c r="W37" s="39">
        <v>1</v>
      </c>
      <c r="X37" s="39">
        <v>1</v>
      </c>
      <c r="AE37" s="16"/>
    </row>
    <row r="38" spans="10:31" s="15" customFormat="1" ht="31.5" customHeight="1">
      <c r="J38" s="38" t="s">
        <v>60</v>
      </c>
      <c r="K38" s="40">
        <v>0</v>
      </c>
      <c r="L38" s="41">
        <v>0</v>
      </c>
      <c r="N38" s="38" t="s">
        <v>60</v>
      </c>
      <c r="O38" s="40">
        <v>0</v>
      </c>
      <c r="P38" s="41">
        <v>0</v>
      </c>
      <c r="R38" s="38" t="s">
        <v>60</v>
      </c>
      <c r="S38" s="40">
        <v>0</v>
      </c>
      <c r="T38" s="41">
        <v>0</v>
      </c>
      <c r="V38" s="38" t="s">
        <v>70</v>
      </c>
      <c r="W38" s="41">
        <v>1</v>
      </c>
      <c r="X38" s="41">
        <v>1</v>
      </c>
      <c r="AE38" s="16"/>
    </row>
    <row r="39" spans="3:31" s="15" customFormat="1" ht="31.5" customHeight="1">
      <c r="C39" s="20"/>
      <c r="D39" s="20"/>
      <c r="E39" s="20"/>
      <c r="F39" s="20"/>
      <c r="J39" s="38" t="s">
        <v>60</v>
      </c>
      <c r="K39" s="40">
        <v>0</v>
      </c>
      <c r="L39" s="41">
        <v>0</v>
      </c>
      <c r="N39" s="38" t="s">
        <v>60</v>
      </c>
      <c r="O39" s="40">
        <v>0</v>
      </c>
      <c r="P39" s="41">
        <v>0</v>
      </c>
      <c r="R39" s="38" t="s">
        <v>60</v>
      </c>
      <c r="S39" s="40">
        <v>0</v>
      </c>
      <c r="T39" s="41">
        <v>0</v>
      </c>
      <c r="V39" s="38" t="s">
        <v>69</v>
      </c>
      <c r="W39" s="41">
        <v>1</v>
      </c>
      <c r="X39" s="41">
        <v>1</v>
      </c>
      <c r="AE39" s="16"/>
    </row>
    <row r="40" spans="3:31" s="15" customFormat="1" ht="31.5" customHeight="1">
      <c r="C40" s="20"/>
      <c r="D40" s="20"/>
      <c r="E40" s="20"/>
      <c r="F40" s="20"/>
      <c r="J40" s="40"/>
      <c r="K40" s="40"/>
      <c r="L40" s="41"/>
      <c r="N40" s="42"/>
      <c r="O40" s="41"/>
      <c r="P40" s="41"/>
      <c r="R40" s="43"/>
      <c r="S40" s="43"/>
      <c r="T40" s="43"/>
      <c r="V40" s="38" t="s">
        <v>68</v>
      </c>
      <c r="W40" s="41">
        <v>1</v>
      </c>
      <c r="X40" s="41">
        <v>1</v>
      </c>
      <c r="AE40" s="16"/>
    </row>
    <row r="41" spans="3:31" s="15" customFormat="1" ht="39" customHeight="1">
      <c r="C41" s="20"/>
      <c r="D41" s="44"/>
      <c r="E41" s="45"/>
      <c r="F41" s="20"/>
      <c r="J41" s="40"/>
      <c r="K41" s="40"/>
      <c r="L41" s="41"/>
      <c r="N41" s="42"/>
      <c r="O41" s="41"/>
      <c r="P41" s="41"/>
      <c r="R41" s="42"/>
      <c r="S41" s="41"/>
      <c r="T41" s="41"/>
      <c r="V41" s="38"/>
      <c r="W41" s="41"/>
      <c r="X41" s="41"/>
      <c r="AE41" s="16"/>
    </row>
    <row r="42" spans="10:24" s="15" customFormat="1" ht="21" customHeight="1">
      <c r="J42" s="20" t="s">
        <v>61</v>
      </c>
      <c r="K42" s="46">
        <f>SUM(K37:K41)</f>
        <v>0</v>
      </c>
      <c r="L42" s="46">
        <f>SUM(L37:L41)</f>
        <v>0</v>
      </c>
      <c r="N42" s="20"/>
      <c r="O42" s="46">
        <f>SUM(O37:O41)</f>
        <v>0</v>
      </c>
      <c r="P42" s="46">
        <f>SUM(P37:P41)</f>
        <v>0</v>
      </c>
      <c r="R42" s="20"/>
      <c r="S42" s="46">
        <f>SUM(S37:S41)</f>
        <v>0</v>
      </c>
      <c r="T42" s="46">
        <f>SUM(T37:T41)</f>
        <v>0</v>
      </c>
      <c r="V42" s="20"/>
      <c r="W42" s="46">
        <f>SUM(W37:W41)</f>
        <v>4</v>
      </c>
      <c r="X42" s="46">
        <f>SUM(X37:X41)</f>
        <v>4</v>
      </c>
    </row>
    <row r="43" s="15" customFormat="1" ht="15"/>
    <row r="44" s="15" customFormat="1" ht="15"/>
    <row r="45" s="15" customFormat="1" ht="15"/>
    <row r="46" s="15" customFormat="1" ht="15">
      <c r="AE46" s="16"/>
    </row>
    <row r="47" s="15" customFormat="1" ht="15">
      <c r="AE47" s="16"/>
    </row>
    <row r="48" s="15" customFormat="1" ht="15">
      <c r="AE48" s="16"/>
    </row>
    <row r="49" s="15" customFormat="1" ht="15">
      <c r="AE49" s="16"/>
    </row>
    <row r="50" s="15" customFormat="1" ht="15">
      <c r="AE50" s="16"/>
    </row>
    <row r="51" s="15" customFormat="1" ht="15">
      <c r="AE51" s="16"/>
    </row>
    <row r="52" s="15" customFormat="1" ht="15">
      <c r="AE52" s="16"/>
    </row>
    <row r="53" s="15" customFormat="1" ht="15">
      <c r="AE53" s="16"/>
    </row>
    <row r="54" s="15" customFormat="1" ht="15">
      <c r="AE54" s="16"/>
    </row>
    <row r="55" s="15" customFormat="1" ht="15">
      <c r="AE55" s="16"/>
    </row>
    <row r="56" s="15" customFormat="1" ht="15">
      <c r="AE56" s="16"/>
    </row>
    <row r="57" s="15" customFormat="1" ht="15">
      <c r="AE57" s="16"/>
    </row>
    <row r="58" s="15" customFormat="1" ht="15">
      <c r="AE58" s="16"/>
    </row>
    <row r="59" s="15" customFormat="1" ht="15">
      <c r="AE59" s="16"/>
    </row>
    <row r="60" s="15" customFormat="1" ht="15">
      <c r="AE60" s="16"/>
    </row>
    <row r="61" s="15" customFormat="1" ht="15">
      <c r="AE61" s="16"/>
    </row>
    <row r="62" s="15" customFormat="1" ht="15">
      <c r="AE62" s="16"/>
    </row>
    <row r="63" s="15" customFormat="1" ht="15">
      <c r="AE63" s="16"/>
    </row>
    <row r="64" s="15" customFormat="1" ht="15">
      <c r="AE64" s="16"/>
    </row>
    <row r="65" s="15" customFormat="1" ht="15">
      <c r="AE65" s="16"/>
    </row>
    <row r="66" s="15" customFormat="1" ht="15">
      <c r="AE66" s="16"/>
    </row>
    <row r="67" s="15" customFormat="1" ht="15">
      <c r="AE67" s="16"/>
    </row>
    <row r="68" s="15" customFormat="1" ht="15">
      <c r="AE68" s="16"/>
    </row>
    <row r="69" s="15" customFormat="1" ht="15">
      <c r="AE69" s="16"/>
    </row>
    <row r="70" s="15" customFormat="1" ht="15">
      <c r="AE70" s="16"/>
    </row>
    <row r="71" s="15" customFormat="1" ht="15">
      <c r="AE71" s="16"/>
    </row>
    <row r="72" s="15" customFormat="1" ht="15">
      <c r="AE72" s="16"/>
    </row>
    <row r="73" s="15" customFormat="1" ht="15">
      <c r="AE73" s="16"/>
    </row>
    <row r="74" s="15" customFormat="1" ht="15">
      <c r="AE74" s="16"/>
    </row>
    <row r="75" s="15" customFormat="1" ht="15">
      <c r="AE75" s="16"/>
    </row>
    <row r="76" s="15" customFormat="1" ht="15">
      <c r="AE76" s="16"/>
    </row>
    <row r="77" s="15" customFormat="1" ht="15">
      <c r="AE77" s="16"/>
    </row>
    <row r="78" s="15" customFormat="1" ht="15">
      <c r="AE78" s="16"/>
    </row>
    <row r="79" s="15" customFormat="1" ht="15">
      <c r="AE79" s="16"/>
    </row>
    <row r="80" s="15" customFormat="1" ht="15">
      <c r="AE80" s="16"/>
    </row>
    <row r="81" s="15" customFormat="1" ht="15">
      <c r="AE81" s="16"/>
    </row>
    <row r="82" s="15" customFormat="1" ht="15">
      <c r="AE82" s="16"/>
    </row>
    <row r="83" s="15" customFormat="1" ht="15">
      <c r="AE83" s="16"/>
    </row>
    <row r="84" s="15" customFormat="1" ht="15">
      <c r="AE84" s="16"/>
    </row>
    <row r="85" s="15" customFormat="1" ht="15">
      <c r="AE85" s="16"/>
    </row>
    <row r="86" s="15" customFormat="1" ht="15">
      <c r="AE86" s="16"/>
    </row>
    <row r="87" s="15" customFormat="1" ht="15">
      <c r="AE87" s="16"/>
    </row>
    <row r="88" s="15" customFormat="1" ht="15">
      <c r="AE88" s="16"/>
    </row>
    <row r="89" s="15" customFormat="1" ht="15">
      <c r="AE89" s="16"/>
    </row>
    <row r="90" s="15" customFormat="1" ht="15">
      <c r="AE90" s="16"/>
    </row>
    <row r="91" s="15" customFormat="1" ht="15">
      <c r="AE91" s="16"/>
    </row>
    <row r="92" s="15" customFormat="1" ht="15">
      <c r="AE92" s="16"/>
    </row>
    <row r="93" s="15" customFormat="1" ht="15">
      <c r="AE93" s="16"/>
    </row>
    <row r="94" s="15" customFormat="1" ht="15">
      <c r="AE94" s="16"/>
    </row>
    <row r="95" s="15" customFormat="1" ht="15">
      <c r="AE95" s="16"/>
    </row>
    <row r="96" s="15" customFormat="1" ht="15">
      <c r="AE96" s="16"/>
    </row>
    <row r="97" s="15" customFormat="1" ht="15">
      <c r="AE97" s="16"/>
    </row>
    <row r="98" s="15" customFormat="1" ht="15">
      <c r="AE98" s="16"/>
    </row>
    <row r="99" s="15" customFormat="1" ht="15">
      <c r="AE99" s="16"/>
    </row>
    <row r="100" s="15" customFormat="1" ht="15">
      <c r="AE100" s="16"/>
    </row>
    <row r="101" s="15" customFormat="1" ht="15">
      <c r="AE101" s="16"/>
    </row>
    <row r="102" s="15" customFormat="1" ht="15">
      <c r="AE102" s="16"/>
    </row>
    <row r="103" s="15" customFormat="1" ht="15">
      <c r="AE103" s="16"/>
    </row>
    <row r="104" s="15" customFormat="1" ht="15">
      <c r="AE104" s="16"/>
    </row>
    <row r="105" s="15" customFormat="1" ht="15">
      <c r="AE105" s="16"/>
    </row>
    <row r="106" s="15" customFormat="1" ht="15">
      <c r="AE106" s="16"/>
    </row>
    <row r="107" s="15" customFormat="1" ht="15">
      <c r="AE107" s="16"/>
    </row>
    <row r="108" s="15" customFormat="1" ht="15">
      <c r="AE108" s="16"/>
    </row>
    <row r="109" s="15" customFormat="1" ht="15">
      <c r="AE109" s="16"/>
    </row>
    <row r="110" s="15" customFormat="1" ht="15">
      <c r="AE110" s="16"/>
    </row>
    <row r="111" s="15" customFormat="1" ht="15">
      <c r="AE111" s="16"/>
    </row>
    <row r="112" s="15" customFormat="1" ht="15">
      <c r="AE112" s="16"/>
    </row>
    <row r="113" s="15" customFormat="1" ht="15">
      <c r="AE113" s="16"/>
    </row>
    <row r="114" s="15" customFormat="1" ht="15">
      <c r="AE114" s="16"/>
    </row>
    <row r="115" s="15" customFormat="1" ht="15">
      <c r="AE115" s="16"/>
    </row>
    <row r="116" s="15" customFormat="1" ht="15">
      <c r="AE116" s="16"/>
    </row>
    <row r="117" s="15" customFormat="1" ht="15">
      <c r="AE117" s="16"/>
    </row>
    <row r="118" s="15" customFormat="1" ht="15">
      <c r="AE118" s="16"/>
    </row>
    <row r="119" s="15" customFormat="1" ht="15">
      <c r="AE119" s="16"/>
    </row>
    <row r="120" s="15" customFormat="1" ht="15">
      <c r="AE120" s="16"/>
    </row>
    <row r="121" s="15" customFormat="1" ht="15">
      <c r="AE121" s="16"/>
    </row>
    <row r="122" s="15" customFormat="1" ht="15">
      <c r="AE122" s="16"/>
    </row>
    <row r="123" s="15" customFormat="1" ht="15">
      <c r="AE123" s="16"/>
    </row>
    <row r="124" s="15" customFormat="1" ht="15">
      <c r="AE124" s="16"/>
    </row>
    <row r="125" s="15" customFormat="1" ht="15">
      <c r="AE125" s="16"/>
    </row>
    <row r="126" s="15" customFormat="1" ht="15">
      <c r="AE126" s="16"/>
    </row>
    <row r="127" s="15" customFormat="1" ht="15">
      <c r="AE127" s="16"/>
    </row>
    <row r="128" s="15" customFormat="1" ht="15">
      <c r="AE128" s="16"/>
    </row>
    <row r="129" s="15" customFormat="1" ht="15">
      <c r="AE129" s="16"/>
    </row>
    <row r="130" s="15" customFormat="1" ht="15">
      <c r="AE130" s="16"/>
    </row>
    <row r="131" s="15" customFormat="1" ht="15">
      <c r="AE131" s="16"/>
    </row>
    <row r="132" s="15" customFormat="1" ht="15">
      <c r="AE132" s="16"/>
    </row>
    <row r="133" s="15" customFormat="1" ht="15">
      <c r="AE133" s="16"/>
    </row>
    <row r="134" s="15" customFormat="1" ht="15">
      <c r="AE134" s="16"/>
    </row>
    <row r="135" s="15" customFormat="1" ht="15">
      <c r="AE135" s="16"/>
    </row>
    <row r="136" s="15" customFormat="1" ht="15">
      <c r="AE136" s="16"/>
    </row>
    <row r="137" s="15" customFormat="1" ht="15">
      <c r="AE137" s="16"/>
    </row>
    <row r="138" s="15" customFormat="1" ht="15">
      <c r="AE138" s="16"/>
    </row>
    <row r="139" s="15" customFormat="1" ht="15">
      <c r="AE139" s="16"/>
    </row>
    <row r="140" s="15" customFormat="1" ht="15">
      <c r="AE140" s="16"/>
    </row>
    <row r="141" s="15" customFormat="1" ht="15">
      <c r="AE141" s="16"/>
    </row>
    <row r="142" s="15" customFormat="1" ht="15">
      <c r="AE142" s="16"/>
    </row>
    <row r="143" s="15" customFormat="1" ht="15">
      <c r="AE143" s="16"/>
    </row>
    <row r="144" s="15" customFormat="1" ht="15">
      <c r="AE144" s="16"/>
    </row>
    <row r="145" s="15" customFormat="1" ht="15">
      <c r="AE145" s="16"/>
    </row>
    <row r="146" s="15" customFormat="1" ht="15">
      <c r="AE146" s="16"/>
    </row>
    <row r="147" s="15" customFormat="1" ht="15">
      <c r="AE147" s="16"/>
    </row>
    <row r="148" s="15" customFormat="1" ht="15">
      <c r="AE148" s="16"/>
    </row>
    <row r="149" s="15" customFormat="1" ht="15">
      <c r="AE149" s="16"/>
    </row>
    <row r="150" s="15" customFormat="1" ht="15">
      <c r="AE150" s="16"/>
    </row>
    <row r="151" s="15" customFormat="1" ht="15">
      <c r="AE151" s="16"/>
    </row>
    <row r="152" s="15" customFormat="1" ht="15">
      <c r="AE152" s="16"/>
    </row>
    <row r="153" s="15" customFormat="1" ht="15">
      <c r="AE153" s="16"/>
    </row>
    <row r="154" s="15" customFormat="1" ht="15">
      <c r="AE154" s="16"/>
    </row>
    <row r="155" s="15" customFormat="1" ht="15">
      <c r="AE155" s="16"/>
    </row>
    <row r="156" s="15" customFormat="1" ht="15">
      <c r="AE156" s="16"/>
    </row>
    <row r="157" s="15" customFormat="1" ht="15">
      <c r="AE157" s="16"/>
    </row>
    <row r="158" s="15" customFormat="1" ht="15">
      <c r="AE158" s="16"/>
    </row>
    <row r="159" s="15" customFormat="1" ht="15">
      <c r="AE159" s="16"/>
    </row>
    <row r="160" s="15" customFormat="1" ht="15">
      <c r="AE160" s="16"/>
    </row>
    <row r="161" s="15" customFormat="1" ht="15">
      <c r="AE161" s="16"/>
    </row>
    <row r="162" s="15" customFormat="1" ht="15">
      <c r="AE162" s="16"/>
    </row>
    <row r="163" s="15" customFormat="1" ht="15">
      <c r="AE163" s="16"/>
    </row>
    <row r="164" s="15" customFormat="1" ht="15">
      <c r="AE164" s="16"/>
    </row>
  </sheetData>
  <mergeCells count="39">
    <mergeCell ref="B8:D8"/>
    <mergeCell ref="E8:G8"/>
    <mergeCell ref="A1:G1"/>
    <mergeCell ref="A2:G5"/>
    <mergeCell ref="A6:G6"/>
    <mergeCell ref="B7:D7"/>
    <mergeCell ref="E7:G7"/>
    <mergeCell ref="A9:G9"/>
    <mergeCell ref="A10:G10"/>
    <mergeCell ref="A11:G11"/>
    <mergeCell ref="A12:G12"/>
    <mergeCell ref="A13:C13"/>
    <mergeCell ref="D13:G13"/>
    <mergeCell ref="A14:C15"/>
    <mergeCell ref="D14:G15"/>
    <mergeCell ref="A16:C16"/>
    <mergeCell ref="D16:G16"/>
    <mergeCell ref="A17:C18"/>
    <mergeCell ref="D17:G18"/>
    <mergeCell ref="B31:F31"/>
    <mergeCell ref="A19:G19"/>
    <mergeCell ref="B20:E20"/>
    <mergeCell ref="B21:C21"/>
    <mergeCell ref="B22:C22"/>
    <mergeCell ref="B23:C23"/>
    <mergeCell ref="B24:C24"/>
    <mergeCell ref="B25:C25"/>
    <mergeCell ref="B26:C26"/>
    <mergeCell ref="A27:G27"/>
    <mergeCell ref="A28:G29"/>
    <mergeCell ref="A30:H30"/>
    <mergeCell ref="R35:S35"/>
    <mergeCell ref="V35:W35"/>
    <mergeCell ref="B32:F32"/>
    <mergeCell ref="B33:F33"/>
    <mergeCell ref="B34:F34"/>
    <mergeCell ref="B35:F35"/>
    <mergeCell ref="J35:L35"/>
    <mergeCell ref="N35:O35"/>
  </mergeCells>
  <dataValidations count="1">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$I$2:$I$8</formula1>
    </dataValidation>
  </dataValidations>
  <hyperlinks>
    <hyperlink ref="A8" location="'CCI GEST. MEJORAMIENTO2016'!A1" display="'CCI GEST. MEJORAMIENTO2016'!A1"/>
  </hyperlinks>
  <printOptions/>
  <pageMargins left="0.7" right="0.7" top="0.75" bottom="0.7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000396251678"/>
  </sheetPr>
  <dimension ref="A1:AE163"/>
  <sheetViews>
    <sheetView workbookViewId="0" topLeftCell="A10">
      <selection activeCell="B37" sqref="B37"/>
    </sheetView>
  </sheetViews>
  <sheetFormatPr defaultColWidth="11.421875" defaultRowHeight="15"/>
  <cols>
    <col min="1" max="1" width="32.7109375" style="47" customWidth="1"/>
    <col min="2" max="2" width="11.421875" style="47" customWidth="1"/>
    <col min="3" max="3" width="22.140625" style="47" customWidth="1"/>
    <col min="4" max="9" width="11.421875" style="47" customWidth="1"/>
    <col min="10" max="10" width="21.421875" style="47" customWidth="1"/>
    <col min="11" max="11" width="14.57421875" style="47" customWidth="1"/>
    <col min="12" max="12" width="20.421875" style="47" customWidth="1"/>
    <col min="13" max="13" width="11.421875" style="47" customWidth="1"/>
    <col min="14" max="14" width="14.57421875" style="47" customWidth="1"/>
    <col min="15" max="15" width="17.57421875" style="47" customWidth="1"/>
    <col min="16" max="16" width="17.8515625" style="47" customWidth="1"/>
    <col min="17" max="17" width="11.421875" style="47" customWidth="1"/>
    <col min="18" max="18" width="19.140625" style="47" customWidth="1"/>
    <col min="19" max="19" width="19.28125" style="47" customWidth="1"/>
    <col min="20" max="20" width="14.28125" style="47" customWidth="1"/>
    <col min="21" max="21" width="11.421875" style="47" customWidth="1"/>
    <col min="22" max="22" width="18.8515625" style="47" customWidth="1"/>
    <col min="23" max="23" width="17.140625" style="47" customWidth="1"/>
    <col min="24" max="16384" width="11.421875" style="47" customWidth="1"/>
  </cols>
  <sheetData>
    <row r="1" spans="1:31" s="15" customFormat="1" ht="15">
      <c r="A1" s="146"/>
      <c r="B1" s="146"/>
      <c r="C1" s="146"/>
      <c r="D1" s="146"/>
      <c r="E1" s="146"/>
      <c r="F1" s="146"/>
      <c r="G1" s="146"/>
      <c r="H1" s="14"/>
      <c r="AE1" s="16"/>
    </row>
    <row r="2" spans="1:31" s="15" customFormat="1" ht="12.75" customHeight="1">
      <c r="A2" s="147" t="s">
        <v>24</v>
      </c>
      <c r="B2" s="147"/>
      <c r="C2" s="147"/>
      <c r="D2" s="147"/>
      <c r="E2" s="147"/>
      <c r="F2" s="147"/>
      <c r="G2" s="147"/>
      <c r="H2" s="14"/>
      <c r="AE2" s="16"/>
    </row>
    <row r="3" spans="1:31" s="15" customFormat="1" ht="12.75" customHeight="1">
      <c r="A3" s="147"/>
      <c r="B3" s="147"/>
      <c r="C3" s="147"/>
      <c r="D3" s="147"/>
      <c r="E3" s="147"/>
      <c r="F3" s="147"/>
      <c r="G3" s="147"/>
      <c r="H3" s="14"/>
      <c r="I3" s="15" t="s">
        <v>25</v>
      </c>
      <c r="AE3" s="16"/>
    </row>
    <row r="4" spans="1:31" s="15" customFormat="1" ht="12.75" customHeight="1">
      <c r="A4" s="147"/>
      <c r="B4" s="147"/>
      <c r="C4" s="147"/>
      <c r="D4" s="147"/>
      <c r="E4" s="147"/>
      <c r="F4" s="147"/>
      <c r="G4" s="147"/>
      <c r="H4" s="14"/>
      <c r="I4" s="15" t="s">
        <v>26</v>
      </c>
      <c r="AE4" s="16"/>
    </row>
    <row r="5" spans="1:31" s="15" customFormat="1" ht="12.75" customHeight="1">
      <c r="A5" s="147"/>
      <c r="B5" s="147"/>
      <c r="C5" s="147"/>
      <c r="D5" s="147"/>
      <c r="E5" s="147"/>
      <c r="F5" s="147"/>
      <c r="G5" s="147"/>
      <c r="H5" s="14"/>
      <c r="I5" s="15" t="s">
        <v>27</v>
      </c>
      <c r="AE5" s="16"/>
    </row>
    <row r="6" spans="1:31" s="17" customFormat="1" ht="15" customHeight="1">
      <c r="A6" s="148" t="s">
        <v>28</v>
      </c>
      <c r="B6" s="148"/>
      <c r="C6" s="148"/>
      <c r="D6" s="148"/>
      <c r="E6" s="148"/>
      <c r="F6" s="148"/>
      <c r="G6" s="148"/>
      <c r="H6" s="14"/>
      <c r="AE6" s="18"/>
    </row>
    <row r="7" spans="1:31" s="15" customFormat="1" ht="15" customHeight="1">
      <c r="A7" s="117" t="s">
        <v>29</v>
      </c>
      <c r="B7" s="149" t="s">
        <v>30</v>
      </c>
      <c r="C7" s="149"/>
      <c r="D7" s="149"/>
      <c r="E7" s="150" t="s">
        <v>31</v>
      </c>
      <c r="F7" s="150"/>
      <c r="G7" s="150"/>
      <c r="H7" s="14"/>
      <c r="AE7" s="16"/>
    </row>
    <row r="8" spans="1:31" s="15" customFormat="1" ht="46.5" customHeight="1">
      <c r="A8" s="118" t="str">
        <f>'Consolidado 2021'!C9</f>
        <v>Cumplimiento en el cierre de acciones de mejora implementadas</v>
      </c>
      <c r="B8" s="143">
        <f>'Consolidado 2016'!G9</f>
        <v>0.8</v>
      </c>
      <c r="C8" s="144"/>
      <c r="D8" s="144"/>
      <c r="E8" s="145" t="s">
        <v>25</v>
      </c>
      <c r="F8" s="145"/>
      <c r="G8" s="145"/>
      <c r="H8" s="14"/>
      <c r="AE8" s="16"/>
    </row>
    <row r="9" spans="1:31" s="15" customFormat="1" ht="14.25" customHeight="1">
      <c r="A9" s="150" t="s">
        <v>32</v>
      </c>
      <c r="B9" s="150"/>
      <c r="C9" s="150"/>
      <c r="D9" s="150"/>
      <c r="E9" s="150"/>
      <c r="F9" s="150"/>
      <c r="G9" s="150"/>
      <c r="H9" s="14"/>
      <c r="I9" s="20"/>
      <c r="J9" s="20"/>
      <c r="K9" s="20"/>
      <c r="L9" s="20"/>
      <c r="M9" s="20"/>
      <c r="N9" s="20"/>
      <c r="AE9" s="16"/>
    </row>
    <row r="10" spans="1:31" s="15" customFormat="1" ht="32.25" customHeight="1">
      <c r="A10" s="151" t="str">
        <f>'Consolidado 2021'!E9</f>
        <v>Medir el cumplimiento en el cierre de las acciones de mejora implementadas</v>
      </c>
      <c r="B10" s="151"/>
      <c r="C10" s="151"/>
      <c r="D10" s="151"/>
      <c r="E10" s="151"/>
      <c r="F10" s="151"/>
      <c r="G10" s="151"/>
      <c r="H10" s="14"/>
      <c r="I10" s="20"/>
      <c r="J10" s="20"/>
      <c r="K10" s="20"/>
      <c r="L10" s="20"/>
      <c r="M10" s="20"/>
      <c r="N10" s="20"/>
      <c r="AE10" s="16"/>
    </row>
    <row r="11" spans="1:31" s="15" customFormat="1" ht="14.25" customHeight="1">
      <c r="A11" s="150" t="s">
        <v>33</v>
      </c>
      <c r="B11" s="150"/>
      <c r="C11" s="150"/>
      <c r="D11" s="150"/>
      <c r="E11" s="150"/>
      <c r="F11" s="150"/>
      <c r="G11" s="150"/>
      <c r="H11" s="14"/>
      <c r="I11" s="20"/>
      <c r="AE11" s="16"/>
    </row>
    <row r="12" spans="1:31" s="15" customFormat="1" ht="32.25" customHeight="1">
      <c r="A12" s="151" t="str">
        <f>'Consolidado 2021'!D9</f>
        <v>Numero de acciones de mejora cerradas a tiempo en el periodo*100/total de acciones de mejora cerradas en el periodo</v>
      </c>
      <c r="B12" s="151"/>
      <c r="C12" s="151"/>
      <c r="D12" s="151"/>
      <c r="E12" s="151"/>
      <c r="F12" s="151"/>
      <c r="G12" s="151"/>
      <c r="H12" s="14"/>
      <c r="I12" s="20"/>
      <c r="AE12" s="16"/>
    </row>
    <row r="13" spans="1:31" s="15" customFormat="1" ht="14.25" customHeight="1">
      <c r="A13" s="150" t="s">
        <v>34</v>
      </c>
      <c r="B13" s="150"/>
      <c r="C13" s="150"/>
      <c r="D13" s="149" t="s">
        <v>35</v>
      </c>
      <c r="E13" s="149"/>
      <c r="F13" s="149"/>
      <c r="G13" s="149"/>
      <c r="H13" s="14"/>
      <c r="I13" s="20"/>
      <c r="AE13" s="16"/>
    </row>
    <row r="14" spans="1:31" s="15" customFormat="1" ht="12.75" customHeight="1">
      <c r="A14" s="152" t="s">
        <v>36</v>
      </c>
      <c r="B14" s="152"/>
      <c r="C14" s="152"/>
      <c r="D14" s="145" t="s">
        <v>37</v>
      </c>
      <c r="E14" s="145"/>
      <c r="F14" s="145"/>
      <c r="G14" s="145"/>
      <c r="H14" s="14"/>
      <c r="I14" s="20"/>
      <c r="AE14" s="16"/>
    </row>
    <row r="15" spans="1:31" s="15" customFormat="1" ht="22.5" customHeight="1">
      <c r="A15" s="152"/>
      <c r="B15" s="152"/>
      <c r="C15" s="152"/>
      <c r="D15" s="145"/>
      <c r="E15" s="145"/>
      <c r="F15" s="145"/>
      <c r="G15" s="145"/>
      <c r="H15" s="14"/>
      <c r="I15" s="20"/>
      <c r="AE15" s="16"/>
    </row>
    <row r="16" spans="1:31" s="15" customFormat="1" ht="14.25" customHeight="1">
      <c r="A16" s="150" t="s">
        <v>38</v>
      </c>
      <c r="B16" s="150"/>
      <c r="C16" s="150"/>
      <c r="D16" s="150" t="s">
        <v>39</v>
      </c>
      <c r="E16" s="150"/>
      <c r="F16" s="150"/>
      <c r="G16" s="150"/>
      <c r="H16" s="14"/>
      <c r="I16" s="20"/>
      <c r="AE16" s="16"/>
    </row>
    <row r="17" spans="1:31" s="15" customFormat="1" ht="21" customHeight="1">
      <c r="A17" s="153" t="s">
        <v>37</v>
      </c>
      <c r="B17" s="145"/>
      <c r="C17" s="145"/>
      <c r="D17" s="145" t="s">
        <v>217</v>
      </c>
      <c r="E17" s="145"/>
      <c r="F17" s="145"/>
      <c r="G17" s="145"/>
      <c r="H17" s="14"/>
      <c r="I17" s="20"/>
      <c r="J17" s="20"/>
      <c r="K17" s="20"/>
      <c r="L17" s="20"/>
      <c r="AE17" s="16"/>
    </row>
    <row r="18" spans="1:31" s="15" customFormat="1" ht="8.25" customHeight="1">
      <c r="A18" s="145"/>
      <c r="B18" s="145"/>
      <c r="C18" s="145"/>
      <c r="D18" s="145"/>
      <c r="E18" s="145"/>
      <c r="F18" s="145"/>
      <c r="G18" s="145"/>
      <c r="H18" s="14"/>
      <c r="I18" s="20"/>
      <c r="J18" s="20"/>
      <c r="K18" s="20"/>
      <c r="L18" s="20"/>
      <c r="AE18" s="16"/>
    </row>
    <row r="19" spans="1:31" s="15" customFormat="1" ht="14.25" customHeight="1">
      <c r="A19" s="155" t="s">
        <v>40</v>
      </c>
      <c r="B19" s="148"/>
      <c r="C19" s="148"/>
      <c r="D19" s="148"/>
      <c r="E19" s="148"/>
      <c r="F19" s="155"/>
      <c r="G19" s="155"/>
      <c r="H19" s="14"/>
      <c r="I19" s="21"/>
      <c r="J19" s="20"/>
      <c r="K19" s="20"/>
      <c r="L19" s="20"/>
      <c r="AE19" s="16"/>
    </row>
    <row r="20" spans="1:31" s="15" customFormat="1" ht="14.25" customHeight="1">
      <c r="A20" s="22"/>
      <c r="B20" s="156" t="s">
        <v>41</v>
      </c>
      <c r="C20" s="156"/>
      <c r="D20" s="156"/>
      <c r="E20" s="156"/>
      <c r="F20" s="22"/>
      <c r="G20" s="22"/>
      <c r="H20" s="14"/>
      <c r="I20" s="20"/>
      <c r="J20" s="20"/>
      <c r="K20" s="20"/>
      <c r="L20" s="20"/>
      <c r="AE20" s="16"/>
    </row>
    <row r="21" spans="2:8" s="20" customFormat="1" ht="14.25" customHeight="1">
      <c r="B21" s="156" t="s">
        <v>42</v>
      </c>
      <c r="C21" s="156"/>
      <c r="D21" s="116" t="s">
        <v>43</v>
      </c>
      <c r="E21" s="114" t="s">
        <v>30</v>
      </c>
      <c r="F21" s="25"/>
      <c r="H21" s="14"/>
    </row>
    <row r="22" spans="2:8" s="20" customFormat="1" ht="14.25" customHeight="1">
      <c r="B22" s="157" t="s">
        <v>273</v>
      </c>
      <c r="C22" s="157"/>
      <c r="D22" s="26">
        <f>L61/K61</f>
        <v>0.08333333333333333</v>
      </c>
      <c r="E22" s="27">
        <v>0.8</v>
      </c>
      <c r="F22" s="28"/>
      <c r="H22" s="14"/>
    </row>
    <row r="23" spans="2:8" s="20" customFormat="1" ht="14.25" customHeight="1">
      <c r="B23" s="157" t="s">
        <v>268</v>
      </c>
      <c r="C23" s="157"/>
      <c r="D23" s="26">
        <f>P56/O56</f>
        <v>0.1111111111111111</v>
      </c>
      <c r="E23" s="27">
        <v>0.8</v>
      </c>
      <c r="F23" s="29"/>
      <c r="H23" s="14"/>
    </row>
    <row r="24" spans="2:8" s="20" customFormat="1" ht="14.25" customHeight="1">
      <c r="B24" s="157" t="s">
        <v>274</v>
      </c>
      <c r="C24" s="157"/>
      <c r="D24" s="26">
        <f>T56/S56</f>
        <v>0</v>
      </c>
      <c r="E24" s="27">
        <v>0.8</v>
      </c>
      <c r="F24" s="29"/>
      <c r="H24" s="14"/>
    </row>
    <row r="25" spans="2:8" s="20" customFormat="1" ht="14.25" customHeight="1">
      <c r="B25" s="157" t="s">
        <v>275</v>
      </c>
      <c r="C25" s="157"/>
      <c r="D25" s="26">
        <f>X56/W56</f>
        <v>0</v>
      </c>
      <c r="E25" s="27">
        <v>0.8</v>
      </c>
      <c r="F25" s="29"/>
      <c r="H25" s="14"/>
    </row>
    <row r="26" spans="1:8" s="20" customFormat="1" ht="14.25" customHeight="1">
      <c r="A26" s="22"/>
      <c r="B26" s="158"/>
      <c r="C26" s="158"/>
      <c r="D26" s="30"/>
      <c r="E26" s="31"/>
      <c r="F26" s="21"/>
      <c r="H26" s="14"/>
    </row>
    <row r="27" spans="1:31" s="15" customFormat="1" ht="14.25" customHeight="1">
      <c r="A27" s="159" t="s">
        <v>48</v>
      </c>
      <c r="B27" s="159"/>
      <c r="C27" s="159"/>
      <c r="D27" s="159"/>
      <c r="E27" s="159"/>
      <c r="F27" s="159"/>
      <c r="G27" s="159"/>
      <c r="H27" s="14"/>
      <c r="I27" s="20"/>
      <c r="J27" s="20"/>
      <c r="K27" s="20"/>
      <c r="L27" s="20"/>
      <c r="AE27" s="16"/>
    </row>
    <row r="28" spans="1:31" s="15" customFormat="1" ht="14.25" customHeight="1">
      <c r="A28" s="152"/>
      <c r="B28" s="152"/>
      <c r="C28" s="152"/>
      <c r="D28" s="152"/>
      <c r="E28" s="152"/>
      <c r="F28" s="152"/>
      <c r="G28" s="152"/>
      <c r="H28" s="14"/>
      <c r="I28" s="20"/>
      <c r="J28" s="20"/>
      <c r="K28" s="20"/>
      <c r="L28" s="20"/>
      <c r="AE28" s="16"/>
    </row>
    <row r="29" spans="1:31" s="15" customFormat="1" ht="307.5" customHeight="1">
      <c r="A29" s="152"/>
      <c r="B29" s="152"/>
      <c r="C29" s="152"/>
      <c r="D29" s="152"/>
      <c r="E29" s="152"/>
      <c r="F29" s="152"/>
      <c r="G29" s="152"/>
      <c r="H29" s="14"/>
      <c r="I29" s="20"/>
      <c r="J29" s="20"/>
      <c r="K29" s="20"/>
      <c r="L29" s="20"/>
      <c r="AE29" s="16"/>
    </row>
    <row r="30" spans="1:31" s="15" customFormat="1" ht="15">
      <c r="A30" s="148" t="s">
        <v>49</v>
      </c>
      <c r="B30" s="148"/>
      <c r="C30" s="148"/>
      <c r="D30" s="148"/>
      <c r="E30" s="148"/>
      <c r="F30" s="148"/>
      <c r="G30" s="148"/>
      <c r="H30" s="159"/>
      <c r="AE30" s="16"/>
    </row>
    <row r="31" spans="1:8" s="33" customFormat="1" ht="41.25" customHeight="1">
      <c r="A31" s="114" t="s">
        <v>42</v>
      </c>
      <c r="B31" s="154" t="s">
        <v>50</v>
      </c>
      <c r="C31" s="154"/>
      <c r="D31" s="154"/>
      <c r="E31" s="154"/>
      <c r="F31" s="154"/>
      <c r="G31" s="113" t="s">
        <v>51</v>
      </c>
      <c r="H31" s="113" t="s">
        <v>52</v>
      </c>
    </row>
    <row r="32" spans="1:31" s="15" customFormat="1" ht="50.25" customHeight="1">
      <c r="A32" s="34" t="s">
        <v>269</v>
      </c>
      <c r="B32" s="161" t="s">
        <v>314</v>
      </c>
      <c r="C32" s="161"/>
      <c r="D32" s="161"/>
      <c r="E32" s="161"/>
      <c r="F32" s="161"/>
      <c r="G32" s="35"/>
      <c r="H32" s="35"/>
      <c r="AE32" s="16"/>
    </row>
    <row r="33" spans="1:31" s="15" customFormat="1" ht="48" customHeight="1">
      <c r="A33" s="34" t="s">
        <v>270</v>
      </c>
      <c r="B33" s="161" t="s">
        <v>313</v>
      </c>
      <c r="C33" s="161"/>
      <c r="D33" s="161"/>
      <c r="E33" s="161"/>
      <c r="F33" s="161"/>
      <c r="G33" s="34"/>
      <c r="H33" s="34"/>
      <c r="AE33" s="16"/>
    </row>
    <row r="34" spans="1:31" s="15" customFormat="1" ht="97.9" customHeight="1">
      <c r="A34" s="34" t="s">
        <v>271</v>
      </c>
      <c r="B34" s="161" t="s">
        <v>315</v>
      </c>
      <c r="C34" s="161"/>
      <c r="D34" s="161"/>
      <c r="E34" s="161"/>
      <c r="F34" s="161"/>
      <c r="G34" s="34"/>
      <c r="H34" s="34"/>
      <c r="AE34" s="16"/>
    </row>
    <row r="35" spans="1:31" s="15" customFormat="1" ht="51" customHeight="1">
      <c r="A35" s="34" t="s">
        <v>272</v>
      </c>
      <c r="B35" s="161" t="s">
        <v>317</v>
      </c>
      <c r="C35" s="161"/>
      <c r="D35" s="161"/>
      <c r="E35" s="161"/>
      <c r="F35" s="161"/>
      <c r="G35" s="34"/>
      <c r="H35" s="34"/>
      <c r="J35" s="160" t="s">
        <v>117</v>
      </c>
      <c r="K35" s="160"/>
      <c r="L35" s="160"/>
      <c r="N35" s="160" t="s">
        <v>54</v>
      </c>
      <c r="O35" s="160"/>
      <c r="P35" s="36"/>
      <c r="R35" s="160" t="s">
        <v>55</v>
      </c>
      <c r="S35" s="160"/>
      <c r="T35" s="36"/>
      <c r="V35" s="160" t="s">
        <v>56</v>
      </c>
      <c r="W35" s="160"/>
      <c r="AE35" s="16"/>
    </row>
    <row r="36" spans="10:31" s="15" customFormat="1" ht="15">
      <c r="J36" s="37" t="s">
        <v>57</v>
      </c>
      <c r="K36" s="37" t="s">
        <v>302</v>
      </c>
      <c r="L36" s="37" t="s">
        <v>301</v>
      </c>
      <c r="N36" s="37" t="s">
        <v>57</v>
      </c>
      <c r="O36" s="37" t="s">
        <v>302</v>
      </c>
      <c r="P36" s="37" t="s">
        <v>301</v>
      </c>
      <c r="R36" s="37" t="s">
        <v>57</v>
      </c>
      <c r="S36" s="37" t="s">
        <v>302</v>
      </c>
      <c r="T36" s="37" t="s">
        <v>301</v>
      </c>
      <c r="V36" s="37" t="s">
        <v>57</v>
      </c>
      <c r="W36" s="37" t="s">
        <v>302</v>
      </c>
      <c r="X36" s="37" t="s">
        <v>301</v>
      </c>
      <c r="AE36" s="16"/>
    </row>
    <row r="37" spans="10:31" s="15" customFormat="1" ht="57.75" customHeight="1">
      <c r="J37" s="119" t="s">
        <v>276</v>
      </c>
      <c r="K37" s="39">
        <v>1</v>
      </c>
      <c r="L37" s="39">
        <v>0</v>
      </c>
      <c r="N37" s="122" t="s">
        <v>303</v>
      </c>
      <c r="O37" s="39">
        <v>1</v>
      </c>
      <c r="P37" s="39">
        <v>0</v>
      </c>
      <c r="R37" s="124" t="s">
        <v>304</v>
      </c>
      <c r="S37" s="39">
        <v>1</v>
      </c>
      <c r="T37" s="39">
        <v>0</v>
      </c>
      <c r="V37" s="126" t="s">
        <v>316</v>
      </c>
      <c r="W37" s="39">
        <v>1</v>
      </c>
      <c r="X37" s="39">
        <v>0</v>
      </c>
      <c r="AE37" s="16"/>
    </row>
    <row r="38" spans="10:31" s="15" customFormat="1" ht="57.75" customHeight="1">
      <c r="J38" s="119" t="s">
        <v>277</v>
      </c>
      <c r="K38" s="39">
        <v>1</v>
      </c>
      <c r="L38" s="39">
        <v>0</v>
      </c>
      <c r="N38" s="122" t="s">
        <v>304</v>
      </c>
      <c r="O38" s="39">
        <v>1</v>
      </c>
      <c r="P38" s="39">
        <v>0</v>
      </c>
      <c r="R38" s="124" t="s">
        <v>277</v>
      </c>
      <c r="S38" s="39">
        <v>1</v>
      </c>
      <c r="T38" s="39">
        <v>0</v>
      </c>
      <c r="V38" s="126" t="s">
        <v>303</v>
      </c>
      <c r="W38" s="39">
        <v>1</v>
      </c>
      <c r="X38" s="39">
        <v>0</v>
      </c>
      <c r="AE38" s="16"/>
    </row>
    <row r="39" spans="10:31" s="15" customFormat="1" ht="57.75" customHeight="1">
      <c r="J39" s="119" t="s">
        <v>278</v>
      </c>
      <c r="K39" s="39">
        <v>1</v>
      </c>
      <c r="L39" s="39">
        <v>0</v>
      </c>
      <c r="N39" s="122" t="s">
        <v>305</v>
      </c>
      <c r="O39" s="39">
        <v>1</v>
      </c>
      <c r="P39" s="39">
        <v>0</v>
      </c>
      <c r="R39" s="124" t="s">
        <v>278</v>
      </c>
      <c r="S39" s="39">
        <v>1</v>
      </c>
      <c r="T39" s="39">
        <v>0</v>
      </c>
      <c r="V39" s="126" t="s">
        <v>280</v>
      </c>
      <c r="W39" s="39">
        <v>1</v>
      </c>
      <c r="X39" s="39">
        <v>0</v>
      </c>
      <c r="AE39" s="16"/>
    </row>
    <row r="40" spans="10:31" s="15" customFormat="1" ht="57.75" customHeight="1">
      <c r="J40" s="119" t="s">
        <v>279</v>
      </c>
      <c r="K40" s="39">
        <v>1</v>
      </c>
      <c r="L40" s="39">
        <v>0</v>
      </c>
      <c r="N40" s="122" t="s">
        <v>306</v>
      </c>
      <c r="O40" s="39">
        <v>1</v>
      </c>
      <c r="P40" s="39">
        <v>0</v>
      </c>
      <c r="R40" s="124" t="s">
        <v>279</v>
      </c>
      <c r="S40" s="39">
        <v>1</v>
      </c>
      <c r="T40" s="39">
        <v>0</v>
      </c>
      <c r="V40" s="38"/>
      <c r="W40" s="39"/>
      <c r="X40" s="39"/>
      <c r="AE40" s="16"/>
    </row>
    <row r="41" spans="10:31" s="15" customFormat="1" ht="57.75" customHeight="1">
      <c r="J41" s="119" t="s">
        <v>280</v>
      </c>
      <c r="K41" s="39">
        <v>1</v>
      </c>
      <c r="L41" s="39">
        <v>0</v>
      </c>
      <c r="N41" s="122" t="s">
        <v>307</v>
      </c>
      <c r="O41" s="39">
        <v>1</v>
      </c>
      <c r="P41" s="39">
        <v>0</v>
      </c>
      <c r="R41" s="124" t="s">
        <v>281</v>
      </c>
      <c r="S41" s="39">
        <v>1</v>
      </c>
      <c r="T41" s="39">
        <v>0</v>
      </c>
      <c r="V41" s="38"/>
      <c r="W41" s="39"/>
      <c r="X41" s="39"/>
      <c r="AE41" s="16"/>
    </row>
    <row r="42" spans="10:31" s="15" customFormat="1" ht="65.25" customHeight="1">
      <c r="J42" s="119" t="s">
        <v>281</v>
      </c>
      <c r="K42" s="39">
        <v>1</v>
      </c>
      <c r="L42" s="39">
        <v>0</v>
      </c>
      <c r="N42" s="122" t="s">
        <v>308</v>
      </c>
      <c r="O42" s="39">
        <v>1</v>
      </c>
      <c r="P42" s="39">
        <v>0</v>
      </c>
      <c r="R42" s="124" t="s">
        <v>282</v>
      </c>
      <c r="S42" s="39">
        <v>1</v>
      </c>
      <c r="T42" s="39">
        <v>0</v>
      </c>
      <c r="V42" s="109"/>
      <c r="W42" s="115"/>
      <c r="X42" s="39"/>
      <c r="AE42" s="16"/>
    </row>
    <row r="43" spans="3:31" s="15" customFormat="1" ht="44.25" customHeight="1">
      <c r="C43" s="20"/>
      <c r="D43" s="20"/>
      <c r="E43" s="20"/>
      <c r="F43" s="20"/>
      <c r="J43" s="119" t="s">
        <v>282</v>
      </c>
      <c r="K43" s="39">
        <v>1</v>
      </c>
      <c r="L43" s="39">
        <v>0</v>
      </c>
      <c r="N43" s="122" t="s">
        <v>309</v>
      </c>
      <c r="O43" s="39">
        <v>1</v>
      </c>
      <c r="P43" s="39">
        <v>0</v>
      </c>
      <c r="R43" s="124" t="s">
        <v>283</v>
      </c>
      <c r="S43" s="39">
        <v>1</v>
      </c>
      <c r="T43" s="39">
        <v>0</v>
      </c>
      <c r="V43" s="109"/>
      <c r="W43" s="115"/>
      <c r="X43" s="39"/>
      <c r="AE43" s="16"/>
    </row>
    <row r="44" spans="3:31" s="15" customFormat="1" ht="44.25" customHeight="1">
      <c r="C44" s="20"/>
      <c r="D44" s="20"/>
      <c r="E44" s="20"/>
      <c r="F44" s="20"/>
      <c r="J44" s="119" t="s">
        <v>283</v>
      </c>
      <c r="K44" s="39">
        <v>1</v>
      </c>
      <c r="L44" s="39">
        <v>0</v>
      </c>
      <c r="N44" s="122" t="s">
        <v>310</v>
      </c>
      <c r="O44" s="39">
        <v>1</v>
      </c>
      <c r="P44" s="39">
        <v>0</v>
      </c>
      <c r="R44" s="124" t="s">
        <v>306</v>
      </c>
      <c r="S44" s="39">
        <v>1</v>
      </c>
      <c r="T44" s="39">
        <v>0</v>
      </c>
      <c r="V44" s="109"/>
      <c r="W44" s="115"/>
      <c r="X44" s="39"/>
      <c r="AE44" s="16"/>
    </row>
    <row r="45" spans="3:31" s="15" customFormat="1" ht="44.25" customHeight="1">
      <c r="C45" s="20"/>
      <c r="D45" s="44"/>
      <c r="E45" s="45"/>
      <c r="F45" s="20"/>
      <c r="J45" s="119" t="s">
        <v>284</v>
      </c>
      <c r="K45" s="39">
        <v>1</v>
      </c>
      <c r="L45" s="39">
        <v>0</v>
      </c>
      <c r="N45" s="122" t="s">
        <v>311</v>
      </c>
      <c r="O45" s="39">
        <v>1</v>
      </c>
      <c r="P45" s="115">
        <v>1</v>
      </c>
      <c r="R45" s="124" t="s">
        <v>284</v>
      </c>
      <c r="S45" s="39">
        <v>1</v>
      </c>
      <c r="T45" s="39">
        <v>0</v>
      </c>
      <c r="V45" s="110"/>
      <c r="W45" s="115"/>
      <c r="X45" s="39"/>
      <c r="AE45" s="16"/>
    </row>
    <row r="46" spans="3:31" s="15" customFormat="1" ht="44.25" customHeight="1">
      <c r="C46" s="20"/>
      <c r="D46" s="44"/>
      <c r="E46" s="45"/>
      <c r="F46" s="20"/>
      <c r="J46" s="119" t="s">
        <v>285</v>
      </c>
      <c r="K46" s="39">
        <v>1</v>
      </c>
      <c r="L46" s="39">
        <v>0</v>
      </c>
      <c r="N46" s="38"/>
      <c r="O46" s="115"/>
      <c r="P46" s="115"/>
      <c r="R46" s="124" t="s">
        <v>307</v>
      </c>
      <c r="S46" s="39">
        <v>1</v>
      </c>
      <c r="T46" s="39">
        <v>0</v>
      </c>
      <c r="V46" s="109"/>
      <c r="W46" s="115"/>
      <c r="X46" s="39"/>
      <c r="AE46" s="16"/>
    </row>
    <row r="47" spans="3:31" s="15" customFormat="1" ht="44.25" customHeight="1">
      <c r="C47" s="20"/>
      <c r="D47" s="44"/>
      <c r="E47" s="45"/>
      <c r="F47" s="20"/>
      <c r="J47" s="119" t="s">
        <v>286</v>
      </c>
      <c r="K47" s="39">
        <v>1</v>
      </c>
      <c r="L47" s="39">
        <v>0</v>
      </c>
      <c r="N47" s="38"/>
      <c r="O47" s="115"/>
      <c r="P47" s="115"/>
      <c r="R47" s="124" t="s">
        <v>286</v>
      </c>
      <c r="S47" s="39">
        <v>1</v>
      </c>
      <c r="T47" s="39">
        <v>0</v>
      </c>
      <c r="V47" s="109"/>
      <c r="W47" s="115"/>
      <c r="X47" s="39"/>
      <c r="AE47" s="16"/>
    </row>
    <row r="48" spans="3:31" s="15" customFormat="1" ht="44.25" customHeight="1">
      <c r="C48" s="20"/>
      <c r="D48" s="44"/>
      <c r="E48" s="45"/>
      <c r="F48" s="20"/>
      <c r="J48" s="119" t="s">
        <v>287</v>
      </c>
      <c r="K48" s="39">
        <v>1</v>
      </c>
      <c r="L48" s="39">
        <v>0</v>
      </c>
      <c r="N48" s="38"/>
      <c r="O48" s="115"/>
      <c r="P48" s="115"/>
      <c r="R48" s="124" t="s">
        <v>309</v>
      </c>
      <c r="S48" s="39">
        <v>1</v>
      </c>
      <c r="T48" s="39">
        <v>0</v>
      </c>
      <c r="V48" s="109"/>
      <c r="W48" s="115"/>
      <c r="X48" s="39"/>
      <c r="AE48" s="16"/>
    </row>
    <row r="49" spans="3:31" s="15" customFormat="1" ht="44.25" customHeight="1">
      <c r="C49" s="20"/>
      <c r="D49" s="44"/>
      <c r="E49" s="45"/>
      <c r="F49" s="20"/>
      <c r="J49" s="119" t="s">
        <v>288</v>
      </c>
      <c r="K49" s="39">
        <v>1</v>
      </c>
      <c r="L49" s="39">
        <v>0</v>
      </c>
      <c r="N49" s="38"/>
      <c r="O49" s="115"/>
      <c r="P49" s="115"/>
      <c r="R49" s="124" t="s">
        <v>296</v>
      </c>
      <c r="S49" s="39">
        <v>1</v>
      </c>
      <c r="T49" s="39">
        <v>0</v>
      </c>
      <c r="V49" s="109"/>
      <c r="W49" s="115"/>
      <c r="X49" s="39"/>
      <c r="AE49" s="16"/>
    </row>
    <row r="50" spans="3:31" s="15" customFormat="1" ht="44.25" customHeight="1">
      <c r="C50" s="20"/>
      <c r="D50" s="44"/>
      <c r="E50" s="45"/>
      <c r="F50" s="20"/>
      <c r="J50" s="119" t="s">
        <v>289</v>
      </c>
      <c r="K50" s="39">
        <v>1</v>
      </c>
      <c r="L50" s="39">
        <v>0</v>
      </c>
      <c r="N50" s="38"/>
      <c r="O50" s="115"/>
      <c r="P50" s="115"/>
      <c r="R50" s="124" t="s">
        <v>310</v>
      </c>
      <c r="S50" s="39">
        <v>1</v>
      </c>
      <c r="T50" s="39">
        <v>0</v>
      </c>
      <c r="V50" s="109"/>
      <c r="W50" s="115"/>
      <c r="X50" s="39"/>
      <c r="AE50" s="16"/>
    </row>
    <row r="51" spans="3:31" s="15" customFormat="1" ht="44.25" customHeight="1">
      <c r="C51" s="20"/>
      <c r="D51" s="44"/>
      <c r="E51" s="45"/>
      <c r="F51" s="20"/>
      <c r="J51" s="119" t="s">
        <v>290</v>
      </c>
      <c r="K51" s="39">
        <v>1</v>
      </c>
      <c r="L51" s="39">
        <v>0</v>
      </c>
      <c r="N51" s="38"/>
      <c r="O51" s="115"/>
      <c r="P51" s="115"/>
      <c r="R51" s="124" t="s">
        <v>297</v>
      </c>
      <c r="S51" s="39">
        <v>1</v>
      </c>
      <c r="T51" s="39">
        <v>0</v>
      </c>
      <c r="V51" s="109"/>
      <c r="W51" s="115"/>
      <c r="X51" s="39"/>
      <c r="AE51" s="16"/>
    </row>
    <row r="52" spans="3:31" s="15" customFormat="1" ht="44.25" customHeight="1">
      <c r="C52" s="20"/>
      <c r="D52" s="44"/>
      <c r="E52" s="45"/>
      <c r="F52" s="20"/>
      <c r="J52" s="119" t="s">
        <v>291</v>
      </c>
      <c r="K52" s="39">
        <v>1</v>
      </c>
      <c r="L52" s="39">
        <v>0</v>
      </c>
      <c r="N52" s="38"/>
      <c r="O52" s="115"/>
      <c r="P52" s="115"/>
      <c r="R52" s="125" t="s">
        <v>303</v>
      </c>
      <c r="S52" s="39">
        <v>1</v>
      </c>
      <c r="T52" s="39">
        <v>0</v>
      </c>
      <c r="V52" s="109"/>
      <c r="W52" s="115"/>
      <c r="X52" s="39"/>
      <c r="AE52" s="16"/>
    </row>
    <row r="53" spans="3:31" s="15" customFormat="1" ht="44.25" customHeight="1">
      <c r="C53" s="20"/>
      <c r="D53" s="44"/>
      <c r="E53" s="45"/>
      <c r="F53" s="20"/>
      <c r="J53" s="119" t="s">
        <v>292</v>
      </c>
      <c r="K53" s="39">
        <v>1</v>
      </c>
      <c r="L53" s="39">
        <v>0</v>
      </c>
      <c r="N53" s="38"/>
      <c r="O53" s="123"/>
      <c r="P53" s="123"/>
      <c r="R53" s="124" t="s">
        <v>305</v>
      </c>
      <c r="S53" s="39">
        <v>1</v>
      </c>
      <c r="T53" s="39">
        <v>0</v>
      </c>
      <c r="V53" s="109"/>
      <c r="W53" s="123"/>
      <c r="X53" s="39"/>
      <c r="AE53" s="16"/>
    </row>
    <row r="54" spans="3:31" s="15" customFormat="1" ht="44.25" customHeight="1">
      <c r="C54" s="20"/>
      <c r="D54" s="44"/>
      <c r="E54" s="45"/>
      <c r="F54" s="20"/>
      <c r="J54" s="119" t="s">
        <v>293</v>
      </c>
      <c r="K54" s="39">
        <v>1</v>
      </c>
      <c r="L54" s="39">
        <v>0</v>
      </c>
      <c r="N54" s="38"/>
      <c r="O54" s="123"/>
      <c r="P54" s="123"/>
      <c r="R54" s="124" t="s">
        <v>285</v>
      </c>
      <c r="S54" s="39">
        <v>1</v>
      </c>
      <c r="T54" s="39">
        <v>0</v>
      </c>
      <c r="V54" s="109"/>
      <c r="W54" s="123"/>
      <c r="X54" s="39"/>
      <c r="AE54" s="16"/>
    </row>
    <row r="55" spans="10:24" s="15" customFormat="1" ht="44.25" customHeight="1">
      <c r="J55" s="119" t="s">
        <v>294</v>
      </c>
      <c r="K55" s="39">
        <v>1</v>
      </c>
      <c r="L55" s="39">
        <v>0</v>
      </c>
      <c r="N55" s="38"/>
      <c r="O55" s="115"/>
      <c r="P55" s="115"/>
      <c r="R55" s="124" t="s">
        <v>293</v>
      </c>
      <c r="S55" s="39">
        <v>1</v>
      </c>
      <c r="T55" s="39">
        <v>0</v>
      </c>
      <c r="V55" s="110"/>
      <c r="W55" s="115"/>
      <c r="X55" s="39"/>
    </row>
    <row r="56" spans="10:24" s="15" customFormat="1" ht="44.25" customHeight="1">
      <c r="J56" s="119" t="s">
        <v>295</v>
      </c>
      <c r="K56" s="39">
        <v>1</v>
      </c>
      <c r="L56" s="39">
        <v>0</v>
      </c>
      <c r="N56" s="114" t="s">
        <v>61</v>
      </c>
      <c r="O56" s="114">
        <f>SUM(O37:O55)</f>
        <v>9</v>
      </c>
      <c r="P56" s="114">
        <f>SUM(P37:P55)</f>
        <v>1</v>
      </c>
      <c r="R56" s="49" t="s">
        <v>61</v>
      </c>
      <c r="S56" s="114">
        <f>SUM(S32:S55)</f>
        <v>19</v>
      </c>
      <c r="T56" s="114">
        <f>SUM(T32:T55)</f>
        <v>0</v>
      </c>
      <c r="V56" s="49" t="s">
        <v>61</v>
      </c>
      <c r="W56" s="114">
        <f>SUM(W37:W55)</f>
        <v>3</v>
      </c>
      <c r="X56" s="114">
        <f>SUM(X37:X55)</f>
        <v>0</v>
      </c>
    </row>
    <row r="57" spans="10:20" s="15" customFormat="1" ht="15">
      <c r="J57" s="119" t="s">
        <v>296</v>
      </c>
      <c r="K57" s="39">
        <v>1</v>
      </c>
      <c r="L57" s="39">
        <v>0</v>
      </c>
      <c r="R57" s="20"/>
      <c r="S57" s="20"/>
      <c r="T57" s="20"/>
    </row>
    <row r="58" spans="10:20" s="15" customFormat="1" ht="15">
      <c r="J58" s="119" t="s">
        <v>297</v>
      </c>
      <c r="K58" s="39">
        <v>1</v>
      </c>
      <c r="L58" s="39">
        <v>0</v>
      </c>
      <c r="R58" s="51"/>
      <c r="S58" s="45"/>
      <c r="T58" s="45"/>
    </row>
    <row r="59" spans="10:31" s="15" customFormat="1" ht="15">
      <c r="J59" s="120" t="s">
        <v>298</v>
      </c>
      <c r="K59" s="39">
        <v>1</v>
      </c>
      <c r="L59" s="121">
        <v>1</v>
      </c>
      <c r="R59" s="20"/>
      <c r="S59" s="20"/>
      <c r="T59" s="20"/>
      <c r="AE59" s="16"/>
    </row>
    <row r="60" spans="10:31" s="15" customFormat="1" ht="15">
      <c r="J60" s="120" t="s">
        <v>299</v>
      </c>
      <c r="K60" s="39">
        <v>1</v>
      </c>
      <c r="L60" s="121">
        <v>1</v>
      </c>
      <c r="AE60" s="16"/>
    </row>
    <row r="61" spans="11:31" s="15" customFormat="1" ht="15">
      <c r="K61" s="114">
        <f>SUM(K37:K60)</f>
        <v>24</v>
      </c>
      <c r="L61" s="114">
        <f>SUM(L37:L60)</f>
        <v>2</v>
      </c>
      <c r="AE61" s="16"/>
    </row>
    <row r="62" s="15" customFormat="1" ht="15">
      <c r="AE62" s="16"/>
    </row>
    <row r="63" s="15" customFormat="1" ht="15">
      <c r="AE63" s="16"/>
    </row>
    <row r="64" s="15" customFormat="1" ht="15">
      <c r="AE64" s="16"/>
    </row>
    <row r="65" s="15" customFormat="1" ht="15">
      <c r="AE65" s="16"/>
    </row>
    <row r="66" s="15" customFormat="1" ht="15">
      <c r="AE66" s="16"/>
    </row>
    <row r="67" s="15" customFormat="1" ht="15">
      <c r="AE67" s="16"/>
    </row>
    <row r="68" s="15" customFormat="1" ht="15">
      <c r="AE68" s="16"/>
    </row>
    <row r="69" s="15" customFormat="1" ht="15">
      <c r="AE69" s="16"/>
    </row>
    <row r="70" s="15" customFormat="1" ht="15">
      <c r="AE70" s="16"/>
    </row>
    <row r="71" s="15" customFormat="1" ht="15">
      <c r="AE71" s="16"/>
    </row>
    <row r="72" s="15" customFormat="1" ht="15">
      <c r="AE72" s="16"/>
    </row>
    <row r="73" s="15" customFormat="1" ht="15">
      <c r="AE73" s="16"/>
    </row>
    <row r="74" s="15" customFormat="1" ht="15">
      <c r="AE74" s="16"/>
    </row>
    <row r="75" s="15" customFormat="1" ht="15">
      <c r="AE75" s="16"/>
    </row>
    <row r="76" s="15" customFormat="1" ht="15">
      <c r="AE76" s="16"/>
    </row>
    <row r="77" s="15" customFormat="1" ht="15">
      <c r="AE77" s="16"/>
    </row>
    <row r="78" s="15" customFormat="1" ht="15">
      <c r="AE78" s="16"/>
    </row>
    <row r="79" s="15" customFormat="1" ht="15">
      <c r="AE79" s="16"/>
    </row>
    <row r="80" s="15" customFormat="1" ht="15">
      <c r="AE80" s="16"/>
    </row>
    <row r="81" s="15" customFormat="1" ht="15">
      <c r="AE81" s="16"/>
    </row>
    <row r="82" s="15" customFormat="1" ht="15">
      <c r="AE82" s="16"/>
    </row>
    <row r="83" s="15" customFormat="1" ht="15">
      <c r="AE83" s="16"/>
    </row>
    <row r="84" s="15" customFormat="1" ht="15">
      <c r="AE84" s="16"/>
    </row>
    <row r="85" s="15" customFormat="1" ht="15">
      <c r="AE85" s="16"/>
    </row>
    <row r="86" s="15" customFormat="1" ht="15">
      <c r="AE86" s="16"/>
    </row>
    <row r="87" s="15" customFormat="1" ht="15">
      <c r="AE87" s="16"/>
    </row>
    <row r="88" s="15" customFormat="1" ht="15">
      <c r="AE88" s="16"/>
    </row>
    <row r="89" s="15" customFormat="1" ht="15">
      <c r="AE89" s="16"/>
    </row>
    <row r="90" s="15" customFormat="1" ht="15">
      <c r="AE90" s="16"/>
    </row>
    <row r="91" s="15" customFormat="1" ht="15">
      <c r="AE91" s="16"/>
    </row>
    <row r="92" s="15" customFormat="1" ht="15">
      <c r="AE92" s="16"/>
    </row>
    <row r="93" s="15" customFormat="1" ht="15">
      <c r="AE93" s="16"/>
    </row>
    <row r="94" s="15" customFormat="1" ht="15">
      <c r="AE94" s="16"/>
    </row>
    <row r="95" s="15" customFormat="1" ht="15">
      <c r="AE95" s="16"/>
    </row>
    <row r="96" s="15" customFormat="1" ht="15">
      <c r="AE96" s="16"/>
    </row>
    <row r="97" s="15" customFormat="1" ht="15">
      <c r="AE97" s="16"/>
    </row>
    <row r="98" s="15" customFormat="1" ht="15">
      <c r="AE98" s="16"/>
    </row>
    <row r="99" s="15" customFormat="1" ht="15">
      <c r="AE99" s="16"/>
    </row>
    <row r="100" s="15" customFormat="1" ht="15">
      <c r="AE100" s="16"/>
    </row>
    <row r="101" s="15" customFormat="1" ht="15">
      <c r="AE101" s="16"/>
    </row>
    <row r="102" s="15" customFormat="1" ht="15">
      <c r="AE102" s="16"/>
    </row>
    <row r="103" s="15" customFormat="1" ht="15">
      <c r="AE103" s="16"/>
    </row>
    <row r="104" s="15" customFormat="1" ht="15">
      <c r="AE104" s="16"/>
    </row>
    <row r="105" s="15" customFormat="1" ht="15">
      <c r="AE105" s="16"/>
    </row>
    <row r="106" s="15" customFormat="1" ht="15">
      <c r="AE106" s="16"/>
    </row>
    <row r="107" s="15" customFormat="1" ht="15">
      <c r="AE107" s="16"/>
    </row>
    <row r="108" s="15" customFormat="1" ht="15">
      <c r="AE108" s="16"/>
    </row>
    <row r="109" s="15" customFormat="1" ht="15">
      <c r="AE109" s="16"/>
    </row>
    <row r="110" s="15" customFormat="1" ht="15">
      <c r="AE110" s="16"/>
    </row>
    <row r="111" s="15" customFormat="1" ht="15">
      <c r="AE111" s="16"/>
    </row>
    <row r="112" s="15" customFormat="1" ht="15">
      <c r="AE112" s="16"/>
    </row>
    <row r="113" s="15" customFormat="1" ht="15">
      <c r="AE113" s="16"/>
    </row>
    <row r="114" s="15" customFormat="1" ht="15">
      <c r="AE114" s="16"/>
    </row>
    <row r="115" s="15" customFormat="1" ht="15">
      <c r="AE115" s="16"/>
    </row>
    <row r="116" s="15" customFormat="1" ht="15">
      <c r="AE116" s="16"/>
    </row>
    <row r="117" s="15" customFormat="1" ht="15">
      <c r="AE117" s="16"/>
    </row>
    <row r="118" s="15" customFormat="1" ht="15">
      <c r="AE118" s="16"/>
    </row>
    <row r="119" s="15" customFormat="1" ht="15">
      <c r="AE119" s="16"/>
    </row>
    <row r="120" s="15" customFormat="1" ht="15">
      <c r="AE120" s="16"/>
    </row>
    <row r="121" s="15" customFormat="1" ht="15">
      <c r="AE121" s="16"/>
    </row>
    <row r="122" s="15" customFormat="1" ht="15">
      <c r="AE122" s="16"/>
    </row>
    <row r="123" s="15" customFormat="1" ht="15">
      <c r="AE123" s="16"/>
    </row>
    <row r="124" s="15" customFormat="1" ht="15">
      <c r="AE124" s="16"/>
    </row>
    <row r="125" s="15" customFormat="1" ht="15">
      <c r="AE125" s="16"/>
    </row>
    <row r="126" s="15" customFormat="1" ht="15">
      <c r="AE126" s="16"/>
    </row>
    <row r="127" s="15" customFormat="1" ht="15">
      <c r="AE127" s="16"/>
    </row>
    <row r="128" s="15" customFormat="1" ht="15">
      <c r="AE128" s="16"/>
    </row>
    <row r="129" s="15" customFormat="1" ht="15">
      <c r="AE129" s="16"/>
    </row>
    <row r="130" s="15" customFormat="1" ht="15">
      <c r="AE130" s="16"/>
    </row>
    <row r="131" s="15" customFormat="1" ht="15">
      <c r="AE131" s="16"/>
    </row>
    <row r="132" s="15" customFormat="1" ht="15">
      <c r="AE132" s="16"/>
    </row>
    <row r="133" s="15" customFormat="1" ht="15">
      <c r="AE133" s="16"/>
    </row>
    <row r="134" s="15" customFormat="1" ht="15">
      <c r="AE134" s="16"/>
    </row>
    <row r="135" s="15" customFormat="1" ht="15">
      <c r="AE135" s="16"/>
    </row>
    <row r="136" s="15" customFormat="1" ht="15">
      <c r="AE136" s="16"/>
    </row>
    <row r="137" s="15" customFormat="1" ht="15">
      <c r="AE137" s="16"/>
    </row>
    <row r="138" s="15" customFormat="1" ht="15">
      <c r="AE138" s="16"/>
    </row>
    <row r="139" s="15" customFormat="1" ht="15">
      <c r="AE139" s="16"/>
    </row>
    <row r="140" s="15" customFormat="1" ht="15">
      <c r="AE140" s="16"/>
    </row>
    <row r="141" s="15" customFormat="1" ht="15">
      <c r="AE141" s="16"/>
    </row>
    <row r="142" s="15" customFormat="1" ht="15">
      <c r="AE142" s="16"/>
    </row>
    <row r="143" s="15" customFormat="1" ht="15">
      <c r="AE143" s="16"/>
    </row>
    <row r="144" s="15" customFormat="1" ht="15">
      <c r="AE144" s="16"/>
    </row>
    <row r="145" s="15" customFormat="1" ht="15">
      <c r="AE145" s="16"/>
    </row>
    <row r="146" s="15" customFormat="1" ht="15">
      <c r="AE146" s="16"/>
    </row>
    <row r="147" s="15" customFormat="1" ht="15">
      <c r="AE147" s="16"/>
    </row>
    <row r="148" s="15" customFormat="1" ht="15">
      <c r="AE148" s="16"/>
    </row>
    <row r="149" s="15" customFormat="1" ht="15">
      <c r="AE149" s="16"/>
    </row>
    <row r="150" s="15" customFormat="1" ht="15">
      <c r="AE150" s="16"/>
    </row>
    <row r="151" s="15" customFormat="1" ht="15">
      <c r="AE151" s="16"/>
    </row>
    <row r="152" s="15" customFormat="1" ht="15">
      <c r="AE152" s="16"/>
    </row>
    <row r="153" s="15" customFormat="1" ht="15">
      <c r="AE153" s="16"/>
    </row>
    <row r="154" s="15" customFormat="1" ht="15">
      <c r="AE154" s="16"/>
    </row>
    <row r="155" s="15" customFormat="1" ht="15">
      <c r="AE155" s="16"/>
    </row>
    <row r="156" s="15" customFormat="1" ht="15">
      <c r="AE156" s="16"/>
    </row>
    <row r="157" s="15" customFormat="1" ht="15">
      <c r="AE157" s="16"/>
    </row>
    <row r="158" s="15" customFormat="1" ht="15">
      <c r="AE158" s="16"/>
    </row>
    <row r="159" s="15" customFormat="1" ht="15">
      <c r="AE159" s="16"/>
    </row>
    <row r="160" s="15" customFormat="1" ht="15">
      <c r="AE160" s="16"/>
    </row>
    <row r="161" s="15" customFormat="1" ht="15">
      <c r="AE161" s="16"/>
    </row>
    <row r="162" s="15" customFormat="1" ht="15">
      <c r="AE162" s="16"/>
    </row>
    <row r="163" s="15" customFormat="1" ht="15">
      <c r="AE163" s="16"/>
    </row>
  </sheetData>
  <mergeCells count="39">
    <mergeCell ref="R35:S35"/>
    <mergeCell ref="V35:W35"/>
    <mergeCell ref="B32:F32"/>
    <mergeCell ref="B33:F33"/>
    <mergeCell ref="B34:F34"/>
    <mergeCell ref="B35:F35"/>
    <mergeCell ref="J35:L35"/>
    <mergeCell ref="N35:O35"/>
    <mergeCell ref="B31:F31"/>
    <mergeCell ref="A19:G19"/>
    <mergeCell ref="B20:E20"/>
    <mergeCell ref="B21:C21"/>
    <mergeCell ref="B22:C22"/>
    <mergeCell ref="B23:C23"/>
    <mergeCell ref="B24:C24"/>
    <mergeCell ref="B25:C25"/>
    <mergeCell ref="B26:C26"/>
    <mergeCell ref="A27:G27"/>
    <mergeCell ref="A28:G29"/>
    <mergeCell ref="A30:H30"/>
    <mergeCell ref="A14:C15"/>
    <mergeCell ref="D14:G15"/>
    <mergeCell ref="A16:C16"/>
    <mergeCell ref="D16:G16"/>
    <mergeCell ref="A17:C18"/>
    <mergeCell ref="D17:G18"/>
    <mergeCell ref="A9:G9"/>
    <mergeCell ref="A10:G10"/>
    <mergeCell ref="A11:G11"/>
    <mergeCell ref="A12:G12"/>
    <mergeCell ref="A13:C13"/>
    <mergeCell ref="D13:G13"/>
    <mergeCell ref="B8:D8"/>
    <mergeCell ref="E8:G8"/>
    <mergeCell ref="A1:G1"/>
    <mergeCell ref="A2:G5"/>
    <mergeCell ref="A6:G6"/>
    <mergeCell ref="B7:D7"/>
    <mergeCell ref="E7:G7"/>
  </mergeCells>
  <dataValidations count="1">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$I$2:$I$8</formula1>
    </dataValidation>
  </dataValidations>
  <printOptions/>
  <pageMargins left="0.7" right="0.7" top="0.75" bottom="0.75" header="0.3" footer="0.3"/>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sheetPr>
  <dimension ref="A1:Z35"/>
  <sheetViews>
    <sheetView workbookViewId="0" topLeftCell="A1">
      <selection activeCell="H1" sqref="A1:XFD6"/>
    </sheetView>
  </sheetViews>
  <sheetFormatPr defaultColWidth="11.421875" defaultRowHeight="15"/>
  <cols>
    <col min="1" max="1" width="16.00390625" style="1" customWidth="1"/>
    <col min="2" max="2" width="17.421875" style="1" customWidth="1"/>
    <col min="3" max="3" width="35.7109375" style="1" customWidth="1"/>
    <col min="4" max="4" width="25.28125" style="1" customWidth="1"/>
    <col min="5" max="5" width="23.7109375" style="1" customWidth="1"/>
    <col min="6" max="6" width="12.7109375" style="1" customWidth="1"/>
    <col min="7" max="16384" width="11.421875" style="1" customWidth="1"/>
  </cols>
  <sheetData>
    <row r="1" spans="1:26" s="129" customFormat="1" ht="15.75" customHeight="1">
      <c r="A1" s="133"/>
      <c r="B1" s="134"/>
      <c r="C1" s="137" t="s">
        <v>0</v>
      </c>
      <c r="D1" s="138"/>
      <c r="E1" s="138"/>
      <c r="F1" s="138"/>
      <c r="G1" s="138"/>
      <c r="H1" s="127"/>
      <c r="I1" s="127"/>
      <c r="J1" s="127"/>
      <c r="K1" s="127"/>
      <c r="L1" s="127"/>
      <c r="M1" s="127"/>
      <c r="N1" s="127"/>
      <c r="O1" s="127"/>
      <c r="P1" s="127"/>
      <c r="Q1" s="127"/>
      <c r="R1" s="127"/>
      <c r="S1" s="127"/>
      <c r="T1" s="127"/>
      <c r="U1" s="128"/>
      <c r="V1" s="128"/>
      <c r="W1" s="128"/>
      <c r="X1" s="128"/>
      <c r="Y1" s="128"/>
      <c r="Z1" s="128"/>
    </row>
    <row r="2" spans="1:26" s="129" customFormat="1" ht="15.75" customHeight="1">
      <c r="A2" s="135"/>
      <c r="B2" s="134"/>
      <c r="C2" s="137" t="s">
        <v>1</v>
      </c>
      <c r="D2" s="138"/>
      <c r="E2" s="138"/>
      <c r="F2" s="138"/>
      <c r="G2" s="138"/>
      <c r="H2" s="127"/>
      <c r="I2" s="127"/>
      <c r="J2" s="127"/>
      <c r="K2" s="127"/>
      <c r="L2" s="127"/>
      <c r="M2" s="127"/>
      <c r="N2" s="127"/>
      <c r="O2" s="127"/>
      <c r="P2" s="127"/>
      <c r="Q2" s="127"/>
      <c r="R2" s="127"/>
      <c r="S2" s="127"/>
      <c r="T2" s="127"/>
      <c r="U2" s="128"/>
      <c r="V2" s="128"/>
      <c r="W2" s="128"/>
      <c r="X2" s="128"/>
      <c r="Y2" s="128"/>
      <c r="Z2" s="128"/>
    </row>
    <row r="3" spans="1:26" s="129" customFormat="1" ht="15.75" customHeight="1">
      <c r="A3" s="135"/>
      <c r="B3" s="134"/>
      <c r="C3" s="130"/>
      <c r="D3" s="131"/>
      <c r="E3" s="132"/>
      <c r="F3" s="132"/>
      <c r="G3" s="132"/>
      <c r="H3" s="127"/>
      <c r="I3" s="127"/>
      <c r="J3" s="127"/>
      <c r="K3" s="127"/>
      <c r="L3" s="127"/>
      <c r="M3" s="127"/>
      <c r="N3" s="127"/>
      <c r="O3" s="127"/>
      <c r="P3" s="127"/>
      <c r="Q3" s="127"/>
      <c r="R3" s="127"/>
      <c r="S3" s="127"/>
      <c r="T3" s="127"/>
      <c r="U3" s="128"/>
      <c r="V3" s="128"/>
      <c r="W3" s="128"/>
      <c r="X3" s="128"/>
      <c r="Y3" s="128"/>
      <c r="Z3" s="128"/>
    </row>
    <row r="4" spans="1:26" s="129" customFormat="1" ht="15.75" customHeight="1">
      <c r="A4" s="135"/>
      <c r="B4" s="134"/>
      <c r="C4" s="137" t="s">
        <v>2</v>
      </c>
      <c r="D4" s="138"/>
      <c r="E4" s="138"/>
      <c r="F4" s="138"/>
      <c r="G4" s="138"/>
      <c r="H4" s="127"/>
      <c r="I4" s="127"/>
      <c r="J4" s="127"/>
      <c r="K4" s="127"/>
      <c r="L4" s="127"/>
      <c r="M4" s="127"/>
      <c r="N4" s="127"/>
      <c r="O4" s="127"/>
      <c r="P4" s="127"/>
      <c r="Q4" s="127"/>
      <c r="R4" s="127"/>
      <c r="S4" s="127"/>
      <c r="T4" s="127"/>
      <c r="U4" s="128"/>
      <c r="V4" s="128"/>
      <c r="W4" s="128"/>
      <c r="X4" s="128"/>
      <c r="Y4" s="128"/>
      <c r="Z4" s="128"/>
    </row>
    <row r="5" spans="1:26" s="129" customFormat="1" ht="15.75" customHeight="1">
      <c r="A5" s="135"/>
      <c r="B5" s="134"/>
      <c r="C5" s="137" t="s">
        <v>318</v>
      </c>
      <c r="D5" s="138"/>
      <c r="E5" s="138"/>
      <c r="F5" s="138"/>
      <c r="G5" s="138"/>
      <c r="H5" s="127"/>
      <c r="I5" s="127"/>
      <c r="J5" s="127"/>
      <c r="K5" s="127"/>
      <c r="L5" s="127"/>
      <c r="M5" s="127"/>
      <c r="N5" s="127"/>
      <c r="O5" s="127"/>
      <c r="P5" s="127"/>
      <c r="Q5" s="127"/>
      <c r="R5" s="127"/>
      <c r="S5" s="127"/>
      <c r="T5" s="127"/>
      <c r="U5" s="128"/>
      <c r="V5" s="128"/>
      <c r="W5" s="128"/>
      <c r="X5" s="128"/>
      <c r="Y5" s="128"/>
      <c r="Z5" s="128"/>
    </row>
    <row r="6" spans="1:26" s="129" customFormat="1" ht="30.75" customHeight="1">
      <c r="A6" s="136"/>
      <c r="B6" s="134"/>
      <c r="C6" s="139" t="s">
        <v>319</v>
      </c>
      <c r="D6" s="140"/>
      <c r="E6" s="140"/>
      <c r="F6" s="140"/>
      <c r="G6" s="140"/>
      <c r="H6" s="127"/>
      <c r="I6" s="127"/>
      <c r="J6" s="127"/>
      <c r="K6" s="127"/>
      <c r="L6" s="127"/>
      <c r="M6" s="127"/>
      <c r="N6" s="127"/>
      <c r="O6" s="127"/>
      <c r="P6" s="127"/>
      <c r="Q6" s="127"/>
      <c r="R6" s="127"/>
      <c r="S6" s="127"/>
      <c r="T6" s="127"/>
      <c r="U6" s="128"/>
      <c r="V6" s="128"/>
      <c r="W6" s="128"/>
      <c r="X6" s="128"/>
      <c r="Y6" s="128"/>
      <c r="Z6" s="128"/>
    </row>
    <row r="7" spans="1:20" s="12" customFormat="1" ht="32.1" customHeight="1">
      <c r="A7" s="142" t="s">
        <v>3</v>
      </c>
      <c r="B7" s="142" t="s">
        <v>4</v>
      </c>
      <c r="C7" s="141" t="s">
        <v>5</v>
      </c>
      <c r="D7" s="141" t="s">
        <v>6</v>
      </c>
      <c r="E7" s="141" t="s">
        <v>7</v>
      </c>
      <c r="F7" s="141" t="s">
        <v>8</v>
      </c>
      <c r="G7" s="141" t="s">
        <v>9</v>
      </c>
      <c r="H7" s="142" t="s">
        <v>222</v>
      </c>
      <c r="I7" s="142"/>
      <c r="J7" s="142"/>
      <c r="K7" s="142"/>
      <c r="L7" s="142"/>
      <c r="M7" s="142"/>
      <c r="N7" s="142"/>
      <c r="O7" s="142"/>
      <c r="P7" s="142"/>
      <c r="Q7" s="142"/>
      <c r="R7" s="142"/>
      <c r="S7" s="142"/>
      <c r="T7" s="142" t="s">
        <v>11</v>
      </c>
    </row>
    <row r="8" spans="1:20" s="12" customFormat="1" ht="32.1" customHeight="1">
      <c r="A8" s="142"/>
      <c r="B8" s="142"/>
      <c r="C8" s="142"/>
      <c r="D8" s="142"/>
      <c r="E8" s="142"/>
      <c r="F8" s="142"/>
      <c r="G8" s="142"/>
      <c r="H8" s="93" t="s">
        <v>12</v>
      </c>
      <c r="I8" s="93" t="s">
        <v>13</v>
      </c>
      <c r="J8" s="93" t="s">
        <v>14</v>
      </c>
      <c r="K8" s="93" t="s">
        <v>15</v>
      </c>
      <c r="L8" s="93" t="s">
        <v>16</v>
      </c>
      <c r="M8" s="93" t="s">
        <v>17</v>
      </c>
      <c r="N8" s="93" t="s">
        <v>18</v>
      </c>
      <c r="O8" s="93" t="s">
        <v>19</v>
      </c>
      <c r="P8" s="93" t="s">
        <v>20</v>
      </c>
      <c r="Q8" s="93" t="s">
        <v>21</v>
      </c>
      <c r="R8" s="93" t="s">
        <v>22</v>
      </c>
      <c r="S8" s="93" t="s">
        <v>23</v>
      </c>
      <c r="T8" s="142"/>
    </row>
    <row r="9" spans="1:20" s="12" customFormat="1" ht="75.75" customHeight="1">
      <c r="A9" s="162" t="s">
        <v>63</v>
      </c>
      <c r="B9" s="2" t="s">
        <v>64</v>
      </c>
      <c r="C9" s="64" t="s">
        <v>65</v>
      </c>
      <c r="D9" s="3" t="s">
        <v>67</v>
      </c>
      <c r="E9" s="65" t="s">
        <v>66</v>
      </c>
      <c r="F9" s="4" t="s">
        <v>37</v>
      </c>
      <c r="G9" s="5">
        <v>0.8</v>
      </c>
      <c r="H9" s="6">
        <f>'Efect. eacciones de m 2020'!D22</f>
        <v>1</v>
      </c>
      <c r="I9" s="7"/>
      <c r="J9" s="7"/>
      <c r="K9" s="6">
        <f>'Efect. eacciones de m 2020'!D23</f>
        <v>1</v>
      </c>
      <c r="L9" s="8"/>
      <c r="M9" s="8"/>
      <c r="N9" s="6">
        <f>'Efect. eacciones de m 2020'!D24</f>
        <v>0.5</v>
      </c>
      <c r="O9" s="8"/>
      <c r="P9" s="8"/>
      <c r="Q9" s="6">
        <f>'Efect. eacciones de m 2020'!D25</f>
        <v>1</v>
      </c>
      <c r="R9" s="7"/>
      <c r="S9" s="7"/>
      <c r="T9" s="9"/>
    </row>
    <row r="10" spans="1:20" s="12" customFormat="1" ht="75.75" customHeight="1">
      <c r="A10" s="163"/>
      <c r="B10" s="2"/>
      <c r="C10" s="64" t="s">
        <v>128</v>
      </c>
      <c r="D10" s="3" t="s">
        <v>130</v>
      </c>
      <c r="E10" s="65" t="s">
        <v>129</v>
      </c>
      <c r="F10" s="4" t="s">
        <v>152</v>
      </c>
      <c r="G10" s="5">
        <v>0.8</v>
      </c>
      <c r="H10" s="6">
        <f>'Cum. Act. Proceso  2020'!D22</f>
        <v>1</v>
      </c>
      <c r="I10" s="7"/>
      <c r="J10" s="7"/>
      <c r="K10" s="92"/>
      <c r="L10" s="8"/>
      <c r="M10" s="8"/>
      <c r="N10" s="6">
        <f ca="1">'Cum. Act. Proceso  2020'!D23</f>
        <v>0.47058823529411764</v>
      </c>
      <c r="O10" s="8"/>
      <c r="P10" s="8"/>
      <c r="Q10" s="92"/>
      <c r="R10" s="7"/>
      <c r="S10" s="7"/>
      <c r="T10" s="9"/>
    </row>
    <row r="22" ht="15">
      <c r="B22" s="1" t="s">
        <v>204</v>
      </c>
    </row>
    <row r="23" ht="15">
      <c r="B23" s="1" t="s">
        <v>205</v>
      </c>
    </row>
    <row r="24" ht="15">
      <c r="B24" s="1" t="s">
        <v>206</v>
      </c>
    </row>
    <row r="25" ht="15">
      <c r="B25" s="1" t="s">
        <v>207</v>
      </c>
    </row>
    <row r="32" ht="15">
      <c r="A32" s="1" t="s">
        <v>208</v>
      </c>
    </row>
    <row r="33" ht="15">
      <c r="A33" s="1" t="s">
        <v>209</v>
      </c>
    </row>
    <row r="34" ht="15">
      <c r="A34" s="1" t="s">
        <v>210</v>
      </c>
    </row>
    <row r="35" ht="15">
      <c r="A35" s="1" t="s">
        <v>211</v>
      </c>
    </row>
  </sheetData>
  <mergeCells count="16">
    <mergeCell ref="G7:G8"/>
    <mergeCell ref="H7:S7"/>
    <mergeCell ref="T7:T8"/>
    <mergeCell ref="A9:A10"/>
    <mergeCell ref="A7:A8"/>
    <mergeCell ref="B7:B8"/>
    <mergeCell ref="C7:C8"/>
    <mergeCell ref="D7:D8"/>
    <mergeCell ref="E7:E8"/>
    <mergeCell ref="F7:F8"/>
    <mergeCell ref="A1:B6"/>
    <mergeCell ref="C1:G1"/>
    <mergeCell ref="C2:G2"/>
    <mergeCell ref="C4:G4"/>
    <mergeCell ref="C5:G5"/>
    <mergeCell ref="C6:G6"/>
  </mergeCells>
  <hyperlinks>
    <hyperlink ref="C9" location="'Efect. eacciones de m 2020'!A1" display="Efectividad de las acciones de mejora implementadas"/>
    <hyperlink ref="C10" location="'Cum. Act. Proceso  2020'!A1" display="Cumplimiento Actividades del Proceso"/>
  </hyperlink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000396251678"/>
  </sheetPr>
  <dimension ref="A1:AE175"/>
  <sheetViews>
    <sheetView workbookViewId="0" topLeftCell="I1">
      <selection activeCell="A1" sqref="A1:G1"/>
    </sheetView>
  </sheetViews>
  <sheetFormatPr defaultColWidth="11.421875" defaultRowHeight="15"/>
  <cols>
    <col min="1" max="1" width="32.7109375" style="47" customWidth="1"/>
    <col min="2" max="2" width="11.421875" style="47" customWidth="1"/>
    <col min="3" max="3" width="22.140625" style="47" customWidth="1"/>
    <col min="4" max="9" width="11.421875" style="47" customWidth="1"/>
    <col min="10" max="10" width="21.421875" style="47" customWidth="1"/>
    <col min="11" max="11" width="14.57421875" style="47" customWidth="1"/>
    <col min="12" max="13" width="11.421875" style="47" customWidth="1"/>
    <col min="14" max="14" width="14.57421875" style="47" customWidth="1"/>
    <col min="15" max="15" width="17.57421875" style="47" customWidth="1"/>
    <col min="16" max="17" width="11.421875" style="47" customWidth="1"/>
    <col min="18" max="18" width="19.140625" style="47" customWidth="1"/>
    <col min="19" max="19" width="19.28125" style="47" customWidth="1"/>
    <col min="20" max="20" width="14.28125" style="47" customWidth="1"/>
    <col min="21" max="21" width="11.421875" style="47" customWidth="1"/>
    <col min="22" max="22" width="18.8515625" style="47" customWidth="1"/>
    <col min="23" max="23" width="17.140625" style="47" customWidth="1"/>
    <col min="24" max="16384" width="11.421875" style="47" customWidth="1"/>
  </cols>
  <sheetData>
    <row r="1" spans="1:31" s="15" customFormat="1" ht="15">
      <c r="A1" s="146"/>
      <c r="B1" s="146"/>
      <c r="C1" s="146"/>
      <c r="D1" s="146"/>
      <c r="E1" s="146"/>
      <c r="F1" s="146"/>
      <c r="G1" s="146"/>
      <c r="H1" s="14"/>
      <c r="AE1" s="16"/>
    </row>
    <row r="2" spans="1:31" s="15" customFormat="1" ht="12.75" customHeight="1">
      <c r="A2" s="147" t="s">
        <v>24</v>
      </c>
      <c r="B2" s="147"/>
      <c r="C2" s="147"/>
      <c r="D2" s="147"/>
      <c r="E2" s="147"/>
      <c r="F2" s="147"/>
      <c r="G2" s="147"/>
      <c r="H2" s="14"/>
      <c r="AE2" s="16"/>
    </row>
    <row r="3" spans="1:31" s="15" customFormat="1" ht="12.75" customHeight="1">
      <c r="A3" s="147"/>
      <c r="B3" s="147"/>
      <c r="C3" s="147"/>
      <c r="D3" s="147"/>
      <c r="E3" s="147"/>
      <c r="F3" s="147"/>
      <c r="G3" s="147"/>
      <c r="H3" s="14"/>
      <c r="I3" s="15" t="s">
        <v>25</v>
      </c>
      <c r="AE3" s="16"/>
    </row>
    <row r="4" spans="1:31" s="15" customFormat="1" ht="12.75" customHeight="1">
      <c r="A4" s="147"/>
      <c r="B4" s="147"/>
      <c r="C4" s="147"/>
      <c r="D4" s="147"/>
      <c r="E4" s="147"/>
      <c r="F4" s="147"/>
      <c r="G4" s="147"/>
      <c r="H4" s="14"/>
      <c r="I4" s="15" t="s">
        <v>26</v>
      </c>
      <c r="AE4" s="16"/>
    </row>
    <row r="5" spans="1:31" s="15" customFormat="1" ht="12.75" customHeight="1">
      <c r="A5" s="147"/>
      <c r="B5" s="147"/>
      <c r="C5" s="147"/>
      <c r="D5" s="147"/>
      <c r="E5" s="147"/>
      <c r="F5" s="147"/>
      <c r="G5" s="147"/>
      <c r="H5" s="14"/>
      <c r="I5" s="15" t="s">
        <v>27</v>
      </c>
      <c r="AE5" s="16"/>
    </row>
    <row r="6" spans="1:31" s="17" customFormat="1" ht="15" customHeight="1">
      <c r="A6" s="148" t="s">
        <v>28</v>
      </c>
      <c r="B6" s="148"/>
      <c r="C6" s="148"/>
      <c r="D6" s="148"/>
      <c r="E6" s="148"/>
      <c r="F6" s="148"/>
      <c r="G6" s="148"/>
      <c r="H6" s="14"/>
      <c r="AE6" s="18"/>
    </row>
    <row r="7" spans="1:31" s="15" customFormat="1" ht="15" customHeight="1">
      <c r="A7" s="98" t="s">
        <v>29</v>
      </c>
      <c r="B7" s="149" t="s">
        <v>30</v>
      </c>
      <c r="C7" s="149"/>
      <c r="D7" s="149"/>
      <c r="E7" s="150" t="s">
        <v>31</v>
      </c>
      <c r="F7" s="150"/>
      <c r="G7" s="150"/>
      <c r="H7" s="14"/>
      <c r="AE7" s="16"/>
    </row>
    <row r="8" spans="1:31" s="15" customFormat="1" ht="46.5" customHeight="1">
      <c r="A8" s="50" t="str">
        <f>'Consolidado 2016'!C9</f>
        <v>Efectividad de las acciones de mejora implementadas</v>
      </c>
      <c r="B8" s="143">
        <f>'Consolidado 2016'!G9</f>
        <v>0.8</v>
      </c>
      <c r="C8" s="144"/>
      <c r="D8" s="144"/>
      <c r="E8" s="145" t="s">
        <v>25</v>
      </c>
      <c r="F8" s="145"/>
      <c r="G8" s="145"/>
      <c r="H8" s="14"/>
      <c r="AE8" s="16"/>
    </row>
    <row r="9" spans="1:31" s="15" customFormat="1" ht="14.25" customHeight="1">
      <c r="A9" s="150" t="s">
        <v>32</v>
      </c>
      <c r="B9" s="150"/>
      <c r="C9" s="150"/>
      <c r="D9" s="150"/>
      <c r="E9" s="150"/>
      <c r="F9" s="150"/>
      <c r="G9" s="150"/>
      <c r="H9" s="14"/>
      <c r="I9" s="20"/>
      <c r="J9" s="20"/>
      <c r="K9" s="20"/>
      <c r="L9" s="20"/>
      <c r="M9" s="20"/>
      <c r="N9" s="20"/>
      <c r="AE9" s="16"/>
    </row>
    <row r="10" spans="1:31" s="15" customFormat="1" ht="32.25" customHeight="1">
      <c r="A10" s="151" t="str">
        <f>'Consolidado 2017'!E9</f>
        <v>Medir la efectividad de las acciones de mejora implementadas</v>
      </c>
      <c r="B10" s="151"/>
      <c r="C10" s="151"/>
      <c r="D10" s="151"/>
      <c r="E10" s="151"/>
      <c r="F10" s="151"/>
      <c r="G10" s="151"/>
      <c r="H10" s="14"/>
      <c r="I10" s="20"/>
      <c r="J10" s="20"/>
      <c r="K10" s="20"/>
      <c r="L10" s="20"/>
      <c r="M10" s="20"/>
      <c r="N10" s="20"/>
      <c r="AE10" s="16"/>
    </row>
    <row r="11" spans="1:31" s="15" customFormat="1" ht="14.25" customHeight="1">
      <c r="A11" s="150" t="s">
        <v>33</v>
      </c>
      <c r="B11" s="150"/>
      <c r="C11" s="150"/>
      <c r="D11" s="150"/>
      <c r="E11" s="150"/>
      <c r="F11" s="150"/>
      <c r="G11" s="150"/>
      <c r="H11" s="14"/>
      <c r="I11" s="20"/>
      <c r="AE11" s="16"/>
    </row>
    <row r="12" spans="1:31" s="15" customFormat="1" ht="32.25" customHeight="1">
      <c r="A12" s="151" t="str">
        <f>'Consolidado 2017'!D9</f>
        <v>Numero de acciones de mejora eficaces cerradas en el periodo*100/total de acciones de mejora cerradas en el periodo</v>
      </c>
      <c r="B12" s="151"/>
      <c r="C12" s="151"/>
      <c r="D12" s="151"/>
      <c r="E12" s="151"/>
      <c r="F12" s="151"/>
      <c r="G12" s="151"/>
      <c r="H12" s="14"/>
      <c r="I12" s="20"/>
      <c r="AE12" s="16"/>
    </row>
    <row r="13" spans="1:31" s="15" customFormat="1" ht="14.25" customHeight="1">
      <c r="A13" s="150" t="s">
        <v>34</v>
      </c>
      <c r="B13" s="150"/>
      <c r="C13" s="150"/>
      <c r="D13" s="149" t="s">
        <v>35</v>
      </c>
      <c r="E13" s="149"/>
      <c r="F13" s="149"/>
      <c r="G13" s="149"/>
      <c r="H13" s="14"/>
      <c r="I13" s="20"/>
      <c r="AE13" s="16"/>
    </row>
    <row r="14" spans="1:31" s="15" customFormat="1" ht="12.75" customHeight="1">
      <c r="A14" s="152" t="s">
        <v>36</v>
      </c>
      <c r="B14" s="152"/>
      <c r="C14" s="152"/>
      <c r="D14" s="145" t="s">
        <v>37</v>
      </c>
      <c r="E14" s="145"/>
      <c r="F14" s="145"/>
      <c r="G14" s="145"/>
      <c r="H14" s="14"/>
      <c r="I14" s="20"/>
      <c r="AE14" s="16"/>
    </row>
    <row r="15" spans="1:31" s="15" customFormat="1" ht="22.5" customHeight="1">
      <c r="A15" s="152"/>
      <c r="B15" s="152"/>
      <c r="C15" s="152"/>
      <c r="D15" s="145"/>
      <c r="E15" s="145"/>
      <c r="F15" s="145"/>
      <c r="G15" s="145"/>
      <c r="H15" s="14"/>
      <c r="I15" s="20"/>
      <c r="AE15" s="16"/>
    </row>
    <row r="16" spans="1:31" s="15" customFormat="1" ht="14.25" customHeight="1">
      <c r="A16" s="150" t="s">
        <v>38</v>
      </c>
      <c r="B16" s="150"/>
      <c r="C16" s="150"/>
      <c r="D16" s="150" t="s">
        <v>39</v>
      </c>
      <c r="E16" s="150"/>
      <c r="F16" s="150"/>
      <c r="G16" s="150"/>
      <c r="H16" s="14"/>
      <c r="I16" s="20"/>
      <c r="AE16" s="16"/>
    </row>
    <row r="17" spans="1:31" s="15" customFormat="1" ht="21" customHeight="1">
      <c r="A17" s="153" t="s">
        <v>37</v>
      </c>
      <c r="B17" s="145"/>
      <c r="C17" s="145"/>
      <c r="D17" s="145" t="s">
        <v>217</v>
      </c>
      <c r="E17" s="145"/>
      <c r="F17" s="145"/>
      <c r="G17" s="145"/>
      <c r="H17" s="14"/>
      <c r="I17" s="20"/>
      <c r="J17" s="20"/>
      <c r="K17" s="20"/>
      <c r="L17" s="20"/>
      <c r="AE17" s="16"/>
    </row>
    <row r="18" spans="1:31" s="15" customFormat="1" ht="8.25" customHeight="1">
      <c r="A18" s="145"/>
      <c r="B18" s="145"/>
      <c r="C18" s="145"/>
      <c r="D18" s="145"/>
      <c r="E18" s="145"/>
      <c r="F18" s="145"/>
      <c r="G18" s="145"/>
      <c r="H18" s="14"/>
      <c r="I18" s="20"/>
      <c r="J18" s="20"/>
      <c r="K18" s="20"/>
      <c r="L18" s="20"/>
      <c r="AE18" s="16"/>
    </row>
    <row r="19" spans="1:31" s="15" customFormat="1" ht="14.25" customHeight="1">
      <c r="A19" s="155" t="s">
        <v>40</v>
      </c>
      <c r="B19" s="148"/>
      <c r="C19" s="148"/>
      <c r="D19" s="148"/>
      <c r="E19" s="148"/>
      <c r="F19" s="155"/>
      <c r="G19" s="155"/>
      <c r="H19" s="14"/>
      <c r="I19" s="21"/>
      <c r="J19" s="20"/>
      <c r="K19" s="20"/>
      <c r="L19" s="20"/>
      <c r="AE19" s="16"/>
    </row>
    <row r="20" spans="1:31" s="15" customFormat="1" ht="14.25" customHeight="1">
      <c r="A20" s="22"/>
      <c r="B20" s="156" t="s">
        <v>41</v>
      </c>
      <c r="C20" s="156"/>
      <c r="D20" s="156"/>
      <c r="E20" s="156"/>
      <c r="F20" s="22"/>
      <c r="G20" s="22"/>
      <c r="H20" s="14"/>
      <c r="I20" s="20"/>
      <c r="J20" s="20"/>
      <c r="K20" s="20"/>
      <c r="L20" s="20"/>
      <c r="AE20" s="16"/>
    </row>
    <row r="21" spans="2:8" s="20" customFormat="1" ht="14.25" customHeight="1">
      <c r="B21" s="156" t="s">
        <v>42</v>
      </c>
      <c r="C21" s="156"/>
      <c r="D21" s="97" t="s">
        <v>43</v>
      </c>
      <c r="E21" s="95" t="s">
        <v>30</v>
      </c>
      <c r="F21" s="25"/>
      <c r="H21" s="14"/>
    </row>
    <row r="22" spans="2:8" s="20" customFormat="1" ht="14.25" customHeight="1">
      <c r="B22" s="157" t="s">
        <v>204</v>
      </c>
      <c r="C22" s="157"/>
      <c r="D22" s="26">
        <f>K54/L54</f>
        <v>1</v>
      </c>
      <c r="E22" s="27">
        <v>0.8</v>
      </c>
      <c r="F22" s="28"/>
      <c r="H22" s="14"/>
    </row>
    <row r="23" spans="2:8" s="20" customFormat="1" ht="14.25" customHeight="1">
      <c r="B23" s="157" t="s">
        <v>205</v>
      </c>
      <c r="C23" s="157"/>
      <c r="D23" s="26">
        <f>P54/O54</f>
        <v>1</v>
      </c>
      <c r="E23" s="27">
        <v>0.8</v>
      </c>
      <c r="F23" s="29"/>
      <c r="H23" s="14"/>
    </row>
    <row r="24" spans="2:8" s="20" customFormat="1" ht="14.25" customHeight="1">
      <c r="B24" s="157" t="s">
        <v>206</v>
      </c>
      <c r="C24" s="157"/>
      <c r="D24" s="26">
        <f>T54/S54</f>
        <v>0.5</v>
      </c>
      <c r="E24" s="27">
        <v>0.8</v>
      </c>
      <c r="F24" s="29"/>
      <c r="H24" s="14"/>
    </row>
    <row r="25" spans="2:8" s="20" customFormat="1" ht="14.25" customHeight="1">
      <c r="B25" s="157" t="s">
        <v>207</v>
      </c>
      <c r="C25" s="157"/>
      <c r="D25" s="26">
        <f>X54/W54</f>
        <v>1</v>
      </c>
      <c r="E25" s="27">
        <v>0.8</v>
      </c>
      <c r="F25" s="29"/>
      <c r="H25" s="14"/>
    </row>
    <row r="26" spans="1:8" s="20" customFormat="1" ht="14.25" customHeight="1">
      <c r="A26" s="22"/>
      <c r="B26" s="158"/>
      <c r="C26" s="158"/>
      <c r="D26" s="30"/>
      <c r="E26" s="31"/>
      <c r="F26" s="21"/>
      <c r="H26" s="14"/>
    </row>
    <row r="27" spans="1:31" s="15" customFormat="1" ht="14.25" customHeight="1">
      <c r="A27" s="159" t="s">
        <v>48</v>
      </c>
      <c r="B27" s="159"/>
      <c r="C27" s="159"/>
      <c r="D27" s="159"/>
      <c r="E27" s="159"/>
      <c r="F27" s="159"/>
      <c r="G27" s="159"/>
      <c r="H27" s="14"/>
      <c r="I27" s="20"/>
      <c r="J27" s="20"/>
      <c r="K27" s="20"/>
      <c r="L27" s="20"/>
      <c r="AE27" s="16"/>
    </row>
    <row r="28" spans="1:31" s="15" customFormat="1" ht="14.25" customHeight="1">
      <c r="A28" s="152"/>
      <c r="B28" s="152"/>
      <c r="C28" s="152"/>
      <c r="D28" s="152"/>
      <c r="E28" s="152"/>
      <c r="F28" s="152"/>
      <c r="G28" s="152"/>
      <c r="H28" s="14"/>
      <c r="I28" s="20"/>
      <c r="J28" s="20"/>
      <c r="K28" s="20"/>
      <c r="L28" s="20"/>
      <c r="AE28" s="16"/>
    </row>
    <row r="29" spans="1:31" s="15" customFormat="1" ht="307.5" customHeight="1">
      <c r="A29" s="152"/>
      <c r="B29" s="152"/>
      <c r="C29" s="152"/>
      <c r="D29" s="152"/>
      <c r="E29" s="152"/>
      <c r="F29" s="152"/>
      <c r="G29" s="152"/>
      <c r="H29" s="14"/>
      <c r="I29" s="20"/>
      <c r="J29" s="20"/>
      <c r="K29" s="20"/>
      <c r="L29" s="20"/>
      <c r="AE29" s="16"/>
    </row>
    <row r="30" spans="1:31" s="15" customFormat="1" ht="15">
      <c r="A30" s="148" t="s">
        <v>49</v>
      </c>
      <c r="B30" s="148"/>
      <c r="C30" s="148"/>
      <c r="D30" s="148"/>
      <c r="E30" s="148"/>
      <c r="F30" s="148"/>
      <c r="G30" s="148"/>
      <c r="H30" s="159"/>
      <c r="AE30" s="16"/>
    </row>
    <row r="31" spans="1:8" s="33" customFormat="1" ht="27" customHeight="1">
      <c r="A31" s="95" t="s">
        <v>42</v>
      </c>
      <c r="B31" s="154" t="s">
        <v>50</v>
      </c>
      <c r="C31" s="154"/>
      <c r="D31" s="154"/>
      <c r="E31" s="154"/>
      <c r="F31" s="154"/>
      <c r="G31" s="94" t="s">
        <v>51</v>
      </c>
      <c r="H31" s="94" t="s">
        <v>52</v>
      </c>
    </row>
    <row r="32" spans="1:31" s="15" customFormat="1" ht="50.25" customHeight="1">
      <c r="A32" s="34" t="s">
        <v>208</v>
      </c>
      <c r="B32" s="161" t="s">
        <v>236</v>
      </c>
      <c r="C32" s="161"/>
      <c r="D32" s="161"/>
      <c r="E32" s="161"/>
      <c r="F32" s="161"/>
      <c r="G32" s="35"/>
      <c r="H32" s="35"/>
      <c r="AE32" s="16"/>
    </row>
    <row r="33" spans="1:31" s="15" customFormat="1" ht="48" customHeight="1">
      <c r="A33" s="34" t="s">
        <v>209</v>
      </c>
      <c r="B33" s="161" t="s">
        <v>229</v>
      </c>
      <c r="C33" s="161"/>
      <c r="D33" s="161"/>
      <c r="E33" s="161"/>
      <c r="F33" s="161"/>
      <c r="G33" s="34"/>
      <c r="H33" s="34"/>
      <c r="AE33" s="16"/>
    </row>
    <row r="34" spans="1:31" s="15" customFormat="1" ht="97.9" customHeight="1">
      <c r="A34" s="34" t="s">
        <v>210</v>
      </c>
      <c r="B34" s="161" t="s">
        <v>239</v>
      </c>
      <c r="C34" s="161"/>
      <c r="D34" s="161"/>
      <c r="E34" s="161"/>
      <c r="F34" s="161"/>
      <c r="G34" s="34"/>
      <c r="H34" s="34"/>
      <c r="AE34" s="16"/>
    </row>
    <row r="35" spans="1:31" s="15" customFormat="1" ht="51" customHeight="1">
      <c r="A35" s="34" t="s">
        <v>211</v>
      </c>
      <c r="B35" s="161" t="s">
        <v>266</v>
      </c>
      <c r="C35" s="161"/>
      <c r="D35" s="161"/>
      <c r="E35" s="161"/>
      <c r="F35" s="161"/>
      <c r="G35" s="34"/>
      <c r="H35" s="34"/>
      <c r="J35" s="160" t="s">
        <v>117</v>
      </c>
      <c r="K35" s="160"/>
      <c r="L35" s="160"/>
      <c r="N35" s="160" t="s">
        <v>54</v>
      </c>
      <c r="O35" s="160"/>
      <c r="P35" s="36"/>
      <c r="R35" s="160" t="s">
        <v>55</v>
      </c>
      <c r="S35" s="160"/>
      <c r="T35" s="36"/>
      <c r="V35" s="160" t="s">
        <v>56</v>
      </c>
      <c r="W35" s="160"/>
      <c r="AE35" s="16"/>
    </row>
    <row r="36" spans="10:31" s="15" customFormat="1" ht="15">
      <c r="J36" s="37" t="s">
        <v>57</v>
      </c>
      <c r="K36" s="37" t="s">
        <v>125</v>
      </c>
      <c r="L36" s="37" t="s">
        <v>126</v>
      </c>
      <c r="N36" s="37" t="s">
        <v>57</v>
      </c>
      <c r="O36" s="37" t="s">
        <v>125</v>
      </c>
      <c r="P36" s="37" t="s">
        <v>126</v>
      </c>
      <c r="R36" s="37" t="s">
        <v>57</v>
      </c>
      <c r="S36" s="37" t="s">
        <v>125</v>
      </c>
      <c r="T36" s="37" t="s">
        <v>126</v>
      </c>
      <c r="V36" s="37" t="s">
        <v>57</v>
      </c>
      <c r="W36" s="37" t="s">
        <v>125</v>
      </c>
      <c r="X36" s="37" t="s">
        <v>126</v>
      </c>
      <c r="AE36" s="16"/>
    </row>
    <row r="37" spans="10:31" s="15" customFormat="1" ht="57.75" customHeight="1">
      <c r="J37" s="38" t="s">
        <v>230</v>
      </c>
      <c r="K37" s="39">
        <v>1</v>
      </c>
      <c r="L37" s="39">
        <v>1</v>
      </c>
      <c r="N37" s="38" t="s">
        <v>223</v>
      </c>
      <c r="O37" s="39">
        <v>1</v>
      </c>
      <c r="P37" s="39">
        <v>1</v>
      </c>
      <c r="R37" s="38" t="s">
        <v>237</v>
      </c>
      <c r="S37" s="39">
        <v>1</v>
      </c>
      <c r="T37" s="39">
        <v>1</v>
      </c>
      <c r="V37" s="38" t="s">
        <v>248</v>
      </c>
      <c r="W37" s="39">
        <v>1</v>
      </c>
      <c r="X37" s="39">
        <v>1</v>
      </c>
      <c r="AE37" s="16"/>
    </row>
    <row r="38" spans="10:31" s="15" customFormat="1" ht="57.75" customHeight="1">
      <c r="J38" s="38" t="s">
        <v>231</v>
      </c>
      <c r="K38" s="39">
        <v>1</v>
      </c>
      <c r="L38" s="39">
        <v>1</v>
      </c>
      <c r="N38" s="38" t="s">
        <v>224</v>
      </c>
      <c r="O38" s="39">
        <v>1</v>
      </c>
      <c r="P38" s="39">
        <v>1</v>
      </c>
      <c r="R38" s="38" t="s">
        <v>238</v>
      </c>
      <c r="S38" s="39">
        <v>1</v>
      </c>
      <c r="T38" s="39">
        <v>0</v>
      </c>
      <c r="V38" s="38" t="s">
        <v>249</v>
      </c>
      <c r="W38" s="39">
        <v>1</v>
      </c>
      <c r="X38" s="39">
        <v>1</v>
      </c>
      <c r="AE38" s="16"/>
    </row>
    <row r="39" spans="10:31" s="15" customFormat="1" ht="57.75" customHeight="1">
      <c r="J39" s="38" t="s">
        <v>232</v>
      </c>
      <c r="K39" s="39">
        <v>1</v>
      </c>
      <c r="L39" s="39">
        <v>1</v>
      </c>
      <c r="N39" s="38" t="s">
        <v>225</v>
      </c>
      <c r="O39" s="39">
        <v>1</v>
      </c>
      <c r="P39" s="39">
        <v>1</v>
      </c>
      <c r="R39" s="38"/>
      <c r="S39" s="39"/>
      <c r="T39" s="39"/>
      <c r="V39" s="38" t="s">
        <v>250</v>
      </c>
      <c r="W39" s="39">
        <v>1</v>
      </c>
      <c r="X39" s="39">
        <v>1</v>
      </c>
      <c r="AE39" s="16"/>
    </row>
    <row r="40" spans="10:31" s="15" customFormat="1" ht="57.75" customHeight="1">
      <c r="J40" s="38" t="s">
        <v>233</v>
      </c>
      <c r="K40" s="39">
        <v>1</v>
      </c>
      <c r="L40" s="39">
        <v>1</v>
      </c>
      <c r="N40" s="38" t="s">
        <v>226</v>
      </c>
      <c r="O40" s="39">
        <v>1</v>
      </c>
      <c r="P40" s="39">
        <v>1</v>
      </c>
      <c r="R40" s="38"/>
      <c r="S40" s="39"/>
      <c r="T40" s="39"/>
      <c r="V40" s="38" t="s">
        <v>251</v>
      </c>
      <c r="W40" s="39">
        <v>1</v>
      </c>
      <c r="X40" s="39">
        <v>1</v>
      </c>
      <c r="AE40" s="16"/>
    </row>
    <row r="41" spans="10:31" s="15" customFormat="1" ht="57.75" customHeight="1">
      <c r="J41" s="38" t="s">
        <v>234</v>
      </c>
      <c r="K41" s="39">
        <v>1</v>
      </c>
      <c r="L41" s="39">
        <v>1</v>
      </c>
      <c r="N41" s="38" t="s">
        <v>227</v>
      </c>
      <c r="O41" s="39">
        <v>1</v>
      </c>
      <c r="P41" s="39">
        <v>1</v>
      </c>
      <c r="R41" s="38"/>
      <c r="S41" s="39"/>
      <c r="T41" s="39"/>
      <c r="V41" s="38" t="s">
        <v>252</v>
      </c>
      <c r="W41" s="39">
        <v>1</v>
      </c>
      <c r="X41" s="39">
        <v>1</v>
      </c>
      <c r="AE41" s="16"/>
    </row>
    <row r="42" spans="10:31" s="15" customFormat="1" ht="65.25" customHeight="1">
      <c r="J42" s="38" t="s">
        <v>235</v>
      </c>
      <c r="K42" s="39">
        <v>1</v>
      </c>
      <c r="L42" s="39">
        <v>1</v>
      </c>
      <c r="N42" s="38" t="s">
        <v>228</v>
      </c>
      <c r="O42" s="39">
        <v>1</v>
      </c>
      <c r="P42" s="39">
        <v>1</v>
      </c>
      <c r="R42" s="38"/>
      <c r="S42" s="39"/>
      <c r="T42" s="39"/>
      <c r="V42" s="109" t="s">
        <v>264</v>
      </c>
      <c r="W42" s="108">
        <v>1</v>
      </c>
      <c r="X42" s="39">
        <v>1</v>
      </c>
      <c r="AE42" s="16"/>
    </row>
    <row r="43" spans="3:31" s="15" customFormat="1" ht="44.25" customHeight="1">
      <c r="C43" s="20"/>
      <c r="D43" s="20"/>
      <c r="E43" s="20"/>
      <c r="F43" s="20"/>
      <c r="J43" s="38" t="s">
        <v>216</v>
      </c>
      <c r="K43" s="39">
        <v>1</v>
      </c>
      <c r="L43" s="39">
        <v>1</v>
      </c>
      <c r="N43" s="43"/>
      <c r="O43" s="43"/>
      <c r="P43" s="43"/>
      <c r="R43" s="38"/>
      <c r="S43" s="39"/>
      <c r="T43" s="39"/>
      <c r="V43" s="109" t="s">
        <v>258</v>
      </c>
      <c r="W43" s="108">
        <v>1</v>
      </c>
      <c r="X43" s="39">
        <v>1</v>
      </c>
      <c r="AE43" s="16"/>
    </row>
    <row r="44" spans="3:31" s="15" customFormat="1" ht="44.25" customHeight="1">
      <c r="C44" s="20"/>
      <c r="D44" s="20"/>
      <c r="E44" s="20"/>
      <c r="F44" s="20"/>
      <c r="J44" s="43"/>
      <c r="K44" s="43"/>
      <c r="L44" s="43"/>
      <c r="N44" s="38"/>
      <c r="O44" s="96"/>
      <c r="P44" s="96"/>
      <c r="R44" s="38"/>
      <c r="S44" s="39"/>
      <c r="T44" s="39"/>
      <c r="V44" s="109" t="s">
        <v>253</v>
      </c>
      <c r="W44" s="108">
        <v>1</v>
      </c>
      <c r="X44" s="39">
        <v>1</v>
      </c>
      <c r="AE44" s="16"/>
    </row>
    <row r="45" spans="3:31" s="15" customFormat="1" ht="44.25" customHeight="1">
      <c r="C45" s="20"/>
      <c r="D45" s="44"/>
      <c r="E45" s="45"/>
      <c r="F45" s="20"/>
      <c r="J45" s="43"/>
      <c r="K45" s="43"/>
      <c r="L45" s="43"/>
      <c r="N45" s="38"/>
      <c r="O45" s="96"/>
      <c r="P45" s="96"/>
      <c r="R45" s="38"/>
      <c r="S45" s="39"/>
      <c r="T45" s="39"/>
      <c r="V45" s="110" t="s">
        <v>254</v>
      </c>
      <c r="W45" s="108">
        <v>1</v>
      </c>
      <c r="X45" s="39">
        <v>1</v>
      </c>
      <c r="AE45" s="16"/>
    </row>
    <row r="46" spans="3:31" s="15" customFormat="1" ht="44.25" customHeight="1">
      <c r="C46" s="20"/>
      <c r="D46" s="44"/>
      <c r="E46" s="45"/>
      <c r="F46" s="20"/>
      <c r="J46" s="43"/>
      <c r="K46" s="43"/>
      <c r="L46" s="43"/>
      <c r="N46" s="38"/>
      <c r="O46" s="96"/>
      <c r="P46" s="96"/>
      <c r="R46" s="38"/>
      <c r="S46" s="39"/>
      <c r="T46" s="39"/>
      <c r="V46" s="109" t="s">
        <v>255</v>
      </c>
      <c r="W46" s="108">
        <v>1</v>
      </c>
      <c r="X46" s="39">
        <v>1</v>
      </c>
      <c r="AE46" s="16"/>
    </row>
    <row r="47" spans="3:31" s="15" customFormat="1" ht="44.25" customHeight="1">
      <c r="C47" s="20"/>
      <c r="D47" s="44"/>
      <c r="E47" s="45"/>
      <c r="F47" s="20"/>
      <c r="J47" s="43"/>
      <c r="K47" s="43"/>
      <c r="L47" s="43"/>
      <c r="N47" s="38"/>
      <c r="O47" s="96"/>
      <c r="P47" s="96"/>
      <c r="R47" s="38"/>
      <c r="S47" s="39"/>
      <c r="T47" s="39"/>
      <c r="V47" s="109" t="s">
        <v>256</v>
      </c>
      <c r="W47" s="108">
        <v>1</v>
      </c>
      <c r="X47" s="39">
        <v>1</v>
      </c>
      <c r="AE47" s="16"/>
    </row>
    <row r="48" spans="3:31" s="15" customFormat="1" ht="44.25" customHeight="1">
      <c r="C48" s="20"/>
      <c r="D48" s="44"/>
      <c r="E48" s="45"/>
      <c r="F48" s="20"/>
      <c r="J48" s="43"/>
      <c r="K48" s="43"/>
      <c r="L48" s="43"/>
      <c r="N48" s="38"/>
      <c r="O48" s="108"/>
      <c r="P48" s="108"/>
      <c r="R48" s="38"/>
      <c r="S48" s="39"/>
      <c r="T48" s="39"/>
      <c r="V48" s="109" t="s">
        <v>257</v>
      </c>
      <c r="W48" s="108">
        <v>1</v>
      </c>
      <c r="X48" s="39">
        <v>1</v>
      </c>
      <c r="AE48" s="16"/>
    </row>
    <row r="49" spans="3:31" s="15" customFormat="1" ht="44.25" customHeight="1">
      <c r="C49" s="20"/>
      <c r="D49" s="44"/>
      <c r="E49" s="45"/>
      <c r="F49" s="20"/>
      <c r="J49" s="43"/>
      <c r="K49" s="43"/>
      <c r="L49" s="43"/>
      <c r="N49" s="38"/>
      <c r="O49" s="108"/>
      <c r="P49" s="108"/>
      <c r="R49" s="38"/>
      <c r="S49" s="39"/>
      <c r="T49" s="39"/>
      <c r="V49" s="109" t="s">
        <v>259</v>
      </c>
      <c r="W49" s="108">
        <v>1</v>
      </c>
      <c r="X49" s="39">
        <v>1</v>
      </c>
      <c r="AE49" s="16"/>
    </row>
    <row r="50" spans="3:31" s="15" customFormat="1" ht="44.25" customHeight="1">
      <c r="C50" s="20"/>
      <c r="D50" s="44"/>
      <c r="E50" s="45"/>
      <c r="F50" s="20"/>
      <c r="J50" s="43"/>
      <c r="K50" s="43"/>
      <c r="L50" s="43"/>
      <c r="N50" s="38"/>
      <c r="O50" s="108"/>
      <c r="P50" s="108"/>
      <c r="R50" s="38"/>
      <c r="S50" s="39"/>
      <c r="T50" s="39"/>
      <c r="V50" s="109" t="s">
        <v>260</v>
      </c>
      <c r="W50" s="108">
        <v>1</v>
      </c>
      <c r="X50" s="39">
        <v>1</v>
      </c>
      <c r="Y50" s="15" t="s">
        <v>265</v>
      </c>
      <c r="AE50" s="16"/>
    </row>
    <row r="51" spans="3:31" s="15" customFormat="1" ht="44.25" customHeight="1">
      <c r="C51" s="20"/>
      <c r="D51" s="44"/>
      <c r="E51" s="45"/>
      <c r="F51" s="20"/>
      <c r="J51" s="43"/>
      <c r="K51" s="43"/>
      <c r="L51" s="43"/>
      <c r="N51" s="38"/>
      <c r="O51" s="108"/>
      <c r="P51" s="108"/>
      <c r="R51" s="38"/>
      <c r="S51" s="39"/>
      <c r="T51" s="39"/>
      <c r="V51" s="109" t="s">
        <v>261</v>
      </c>
      <c r="W51" s="108">
        <v>1</v>
      </c>
      <c r="X51" s="39">
        <v>1</v>
      </c>
      <c r="Y51" s="15" t="s">
        <v>265</v>
      </c>
      <c r="AE51" s="16"/>
    </row>
    <row r="52" spans="3:31" s="15" customFormat="1" ht="44.25" customHeight="1">
      <c r="C52" s="20"/>
      <c r="D52" s="44"/>
      <c r="E52" s="45"/>
      <c r="F52" s="20"/>
      <c r="J52" s="43"/>
      <c r="K52" s="43"/>
      <c r="L52" s="43"/>
      <c r="N52" s="38"/>
      <c r="O52" s="108"/>
      <c r="P52" s="108"/>
      <c r="R52" s="38"/>
      <c r="S52" s="39"/>
      <c r="T52" s="39"/>
      <c r="V52" s="109" t="s">
        <v>263</v>
      </c>
      <c r="W52" s="108">
        <v>1</v>
      </c>
      <c r="X52" s="39">
        <v>1</v>
      </c>
      <c r="Y52" s="15" t="s">
        <v>265</v>
      </c>
      <c r="AE52" s="16"/>
    </row>
    <row r="53" spans="10:24" s="15" customFormat="1" ht="44.25" customHeight="1">
      <c r="J53" s="43"/>
      <c r="K53" s="43"/>
      <c r="L53" s="43"/>
      <c r="N53" s="38"/>
      <c r="O53" s="96"/>
      <c r="P53" s="96"/>
      <c r="R53" s="38"/>
      <c r="S53" s="39"/>
      <c r="T53" s="39"/>
      <c r="V53" s="110" t="s">
        <v>262</v>
      </c>
      <c r="W53" s="108">
        <v>1</v>
      </c>
      <c r="X53" s="39">
        <v>1</v>
      </c>
    </row>
    <row r="54" spans="10:24" s="15" customFormat="1" ht="44.25" customHeight="1">
      <c r="J54" s="95" t="s">
        <v>61</v>
      </c>
      <c r="K54" s="95">
        <f>SUM(K38:K53)</f>
        <v>6</v>
      </c>
      <c r="L54" s="95">
        <f>SUM(L38:L53)</f>
        <v>6</v>
      </c>
      <c r="N54" s="95" t="s">
        <v>61</v>
      </c>
      <c r="O54" s="95">
        <f>SUM(O37:O53)</f>
        <v>6</v>
      </c>
      <c r="P54" s="95">
        <f>SUM(P37:P53)</f>
        <v>6</v>
      </c>
      <c r="R54" s="49" t="s">
        <v>61</v>
      </c>
      <c r="S54" s="102">
        <f>SUM(S32:S53)</f>
        <v>2</v>
      </c>
      <c r="T54" s="102">
        <f>SUM(T32:T53)</f>
        <v>1</v>
      </c>
      <c r="V54" s="49" t="s">
        <v>61</v>
      </c>
      <c r="W54" s="102">
        <f>SUM(W37:W53)</f>
        <v>17</v>
      </c>
      <c r="X54" s="102">
        <f>SUM(X37:X53)</f>
        <v>17</v>
      </c>
    </row>
    <row r="55" spans="18:20" s="15" customFormat="1" ht="15">
      <c r="R55" s="20"/>
      <c r="S55" s="20"/>
      <c r="T55" s="20"/>
    </row>
    <row r="56" spans="18:20" s="15" customFormat="1" ht="15">
      <c r="R56" s="51"/>
      <c r="S56" s="45"/>
      <c r="T56" s="45"/>
    </row>
    <row r="57" spans="18:31" s="15" customFormat="1" ht="15">
      <c r="R57" s="20"/>
      <c r="S57" s="20"/>
      <c r="T57" s="20"/>
      <c r="AE57" s="16"/>
    </row>
    <row r="58" s="15" customFormat="1" ht="15">
      <c r="AE58" s="16"/>
    </row>
    <row r="59" s="15" customFormat="1" ht="15">
      <c r="AE59" s="16"/>
    </row>
    <row r="60" s="15" customFormat="1" ht="15">
      <c r="AE60" s="16"/>
    </row>
    <row r="61" s="15" customFormat="1" ht="15">
      <c r="AE61" s="16"/>
    </row>
    <row r="62" s="15" customFormat="1" ht="15">
      <c r="AE62" s="16"/>
    </row>
    <row r="63" s="15" customFormat="1" ht="15">
      <c r="AE63" s="16"/>
    </row>
    <row r="64" s="15" customFormat="1" ht="15">
      <c r="AE64" s="16"/>
    </row>
    <row r="65" s="15" customFormat="1" ht="15">
      <c r="AE65" s="16"/>
    </row>
    <row r="66" s="15" customFormat="1" ht="15">
      <c r="AE66" s="16"/>
    </row>
    <row r="67" s="15" customFormat="1" ht="15">
      <c r="AE67" s="16"/>
    </row>
    <row r="68" s="15" customFormat="1" ht="15">
      <c r="AE68" s="16"/>
    </row>
    <row r="69" s="15" customFormat="1" ht="15">
      <c r="AE69" s="16"/>
    </row>
    <row r="70" s="15" customFormat="1" ht="15">
      <c r="AE70" s="16"/>
    </row>
    <row r="71" s="15" customFormat="1" ht="15">
      <c r="AE71" s="16"/>
    </row>
    <row r="72" s="15" customFormat="1" ht="15">
      <c r="AE72" s="16"/>
    </row>
    <row r="73" s="15" customFormat="1" ht="15">
      <c r="AE73" s="16"/>
    </row>
    <row r="74" s="15" customFormat="1" ht="15">
      <c r="AE74" s="16"/>
    </row>
    <row r="75" s="15" customFormat="1" ht="15">
      <c r="AE75" s="16"/>
    </row>
    <row r="76" s="15" customFormat="1" ht="15">
      <c r="AE76" s="16"/>
    </row>
    <row r="77" s="15" customFormat="1" ht="15">
      <c r="AE77" s="16"/>
    </row>
    <row r="78" s="15" customFormat="1" ht="15">
      <c r="AE78" s="16"/>
    </row>
    <row r="79" s="15" customFormat="1" ht="15">
      <c r="AE79" s="16"/>
    </row>
    <row r="80" s="15" customFormat="1" ht="15">
      <c r="AE80" s="16"/>
    </row>
    <row r="81" s="15" customFormat="1" ht="15">
      <c r="AE81" s="16"/>
    </row>
    <row r="82" s="15" customFormat="1" ht="15">
      <c r="AE82" s="16"/>
    </row>
    <row r="83" s="15" customFormat="1" ht="15">
      <c r="AE83" s="16"/>
    </row>
    <row r="84" s="15" customFormat="1" ht="15">
      <c r="AE84" s="16"/>
    </row>
    <row r="85" s="15" customFormat="1" ht="15">
      <c r="AE85" s="16"/>
    </row>
    <row r="86" s="15" customFormat="1" ht="15">
      <c r="AE86" s="16"/>
    </row>
    <row r="87" s="15" customFormat="1" ht="15">
      <c r="AE87" s="16"/>
    </row>
    <row r="88" s="15" customFormat="1" ht="15">
      <c r="AE88" s="16"/>
    </row>
    <row r="89" s="15" customFormat="1" ht="15">
      <c r="AE89" s="16"/>
    </row>
    <row r="90" s="15" customFormat="1" ht="15">
      <c r="AE90" s="16"/>
    </row>
    <row r="91" s="15" customFormat="1" ht="15">
      <c r="AE91" s="16"/>
    </row>
    <row r="92" s="15" customFormat="1" ht="15">
      <c r="AE92" s="16"/>
    </row>
    <row r="93" s="15" customFormat="1" ht="15">
      <c r="AE93" s="16"/>
    </row>
    <row r="94" s="15" customFormat="1" ht="15">
      <c r="AE94" s="16"/>
    </row>
    <row r="95" s="15" customFormat="1" ht="15">
      <c r="AE95" s="16"/>
    </row>
    <row r="96" s="15" customFormat="1" ht="15">
      <c r="AE96" s="16"/>
    </row>
    <row r="97" s="15" customFormat="1" ht="15">
      <c r="AE97" s="16"/>
    </row>
    <row r="98" s="15" customFormat="1" ht="15">
      <c r="AE98" s="16"/>
    </row>
    <row r="99" s="15" customFormat="1" ht="15">
      <c r="AE99" s="16"/>
    </row>
    <row r="100" s="15" customFormat="1" ht="15">
      <c r="AE100" s="16"/>
    </row>
    <row r="101" s="15" customFormat="1" ht="15">
      <c r="AE101" s="16"/>
    </row>
    <row r="102" s="15" customFormat="1" ht="15">
      <c r="AE102" s="16"/>
    </row>
    <row r="103" s="15" customFormat="1" ht="15">
      <c r="AE103" s="16"/>
    </row>
    <row r="104" s="15" customFormat="1" ht="15">
      <c r="AE104" s="16"/>
    </row>
    <row r="105" s="15" customFormat="1" ht="15">
      <c r="AE105" s="16"/>
    </row>
    <row r="106" s="15" customFormat="1" ht="15">
      <c r="AE106" s="16"/>
    </row>
    <row r="107" s="15" customFormat="1" ht="15">
      <c r="AE107" s="16"/>
    </row>
    <row r="108" s="15" customFormat="1" ht="15">
      <c r="AE108" s="16"/>
    </row>
    <row r="109" s="15" customFormat="1" ht="15">
      <c r="AE109" s="16"/>
    </row>
    <row r="110" s="15" customFormat="1" ht="15">
      <c r="AE110" s="16"/>
    </row>
    <row r="111" s="15" customFormat="1" ht="15">
      <c r="AE111" s="16"/>
    </row>
    <row r="112" s="15" customFormat="1" ht="15">
      <c r="AE112" s="16"/>
    </row>
    <row r="113" s="15" customFormat="1" ht="15">
      <c r="AE113" s="16"/>
    </row>
    <row r="114" s="15" customFormat="1" ht="15">
      <c r="AE114" s="16"/>
    </row>
    <row r="115" s="15" customFormat="1" ht="15">
      <c r="AE115" s="16"/>
    </row>
    <row r="116" s="15" customFormat="1" ht="15">
      <c r="AE116" s="16"/>
    </row>
    <row r="117" s="15" customFormat="1" ht="15">
      <c r="AE117" s="16"/>
    </row>
    <row r="118" s="15" customFormat="1" ht="15">
      <c r="AE118" s="16"/>
    </row>
    <row r="119" s="15" customFormat="1" ht="15">
      <c r="AE119" s="16"/>
    </row>
    <row r="120" s="15" customFormat="1" ht="15">
      <c r="AE120" s="16"/>
    </row>
    <row r="121" s="15" customFormat="1" ht="15">
      <c r="AE121" s="16"/>
    </row>
    <row r="122" s="15" customFormat="1" ht="15">
      <c r="AE122" s="16"/>
    </row>
    <row r="123" s="15" customFormat="1" ht="15">
      <c r="AE123" s="16"/>
    </row>
    <row r="124" s="15" customFormat="1" ht="15">
      <c r="AE124" s="16"/>
    </row>
    <row r="125" s="15" customFormat="1" ht="15">
      <c r="AE125" s="16"/>
    </row>
    <row r="126" s="15" customFormat="1" ht="15">
      <c r="AE126" s="16"/>
    </row>
    <row r="127" s="15" customFormat="1" ht="15">
      <c r="AE127" s="16"/>
    </row>
    <row r="128" s="15" customFormat="1" ht="15">
      <c r="AE128" s="16"/>
    </row>
    <row r="129" s="15" customFormat="1" ht="15">
      <c r="AE129" s="16"/>
    </row>
    <row r="130" s="15" customFormat="1" ht="15">
      <c r="AE130" s="16"/>
    </row>
    <row r="131" s="15" customFormat="1" ht="15">
      <c r="AE131" s="16"/>
    </row>
    <row r="132" s="15" customFormat="1" ht="15">
      <c r="AE132" s="16"/>
    </row>
    <row r="133" s="15" customFormat="1" ht="15">
      <c r="AE133" s="16"/>
    </row>
    <row r="134" s="15" customFormat="1" ht="15">
      <c r="AE134" s="16"/>
    </row>
    <row r="135" s="15" customFormat="1" ht="15">
      <c r="AE135" s="16"/>
    </row>
    <row r="136" s="15" customFormat="1" ht="15">
      <c r="AE136" s="16"/>
    </row>
    <row r="137" s="15" customFormat="1" ht="15">
      <c r="AE137" s="16"/>
    </row>
    <row r="138" s="15" customFormat="1" ht="15">
      <c r="AE138" s="16"/>
    </row>
    <row r="139" s="15" customFormat="1" ht="15">
      <c r="AE139" s="16"/>
    </row>
    <row r="140" s="15" customFormat="1" ht="15">
      <c r="AE140" s="16"/>
    </row>
    <row r="141" s="15" customFormat="1" ht="15">
      <c r="AE141" s="16"/>
    </row>
    <row r="142" s="15" customFormat="1" ht="15">
      <c r="AE142" s="16"/>
    </row>
    <row r="143" s="15" customFormat="1" ht="15">
      <c r="AE143" s="16"/>
    </row>
    <row r="144" s="15" customFormat="1" ht="15">
      <c r="AE144" s="16"/>
    </row>
    <row r="145" s="15" customFormat="1" ht="15">
      <c r="AE145" s="16"/>
    </row>
    <row r="146" s="15" customFormat="1" ht="15">
      <c r="AE146" s="16"/>
    </row>
    <row r="147" s="15" customFormat="1" ht="15">
      <c r="AE147" s="16"/>
    </row>
    <row r="148" s="15" customFormat="1" ht="15">
      <c r="AE148" s="16"/>
    </row>
    <row r="149" s="15" customFormat="1" ht="15">
      <c r="AE149" s="16"/>
    </row>
    <row r="150" s="15" customFormat="1" ht="15">
      <c r="AE150" s="16"/>
    </row>
    <row r="151" s="15" customFormat="1" ht="15">
      <c r="AE151" s="16"/>
    </row>
    <row r="152" s="15" customFormat="1" ht="15">
      <c r="AE152" s="16"/>
    </row>
    <row r="153" s="15" customFormat="1" ht="15">
      <c r="AE153" s="16"/>
    </row>
    <row r="154" s="15" customFormat="1" ht="15">
      <c r="AE154" s="16"/>
    </row>
    <row r="155" s="15" customFormat="1" ht="15">
      <c r="AE155" s="16"/>
    </row>
    <row r="156" s="15" customFormat="1" ht="15">
      <c r="AE156" s="16"/>
    </row>
    <row r="157" s="15" customFormat="1" ht="15">
      <c r="AE157" s="16"/>
    </row>
    <row r="158" s="15" customFormat="1" ht="15">
      <c r="AE158" s="16"/>
    </row>
    <row r="159" s="15" customFormat="1" ht="15">
      <c r="AE159" s="16"/>
    </row>
    <row r="160" s="15" customFormat="1" ht="15">
      <c r="AE160" s="16"/>
    </row>
    <row r="161" s="15" customFormat="1" ht="15">
      <c r="AE161" s="16"/>
    </row>
    <row r="162" s="15" customFormat="1" ht="15">
      <c r="AE162" s="16"/>
    </row>
    <row r="163" s="15" customFormat="1" ht="15">
      <c r="AE163" s="16"/>
    </row>
    <row r="164" s="15" customFormat="1" ht="15">
      <c r="AE164" s="16"/>
    </row>
    <row r="165" s="15" customFormat="1" ht="15">
      <c r="AE165" s="16"/>
    </row>
    <row r="166" s="15" customFormat="1" ht="15">
      <c r="AE166" s="16"/>
    </row>
    <row r="167" s="15" customFormat="1" ht="15">
      <c r="AE167" s="16"/>
    </row>
    <row r="168" s="15" customFormat="1" ht="15">
      <c r="AE168" s="16"/>
    </row>
    <row r="169" s="15" customFormat="1" ht="15">
      <c r="AE169" s="16"/>
    </row>
    <row r="170" s="15" customFormat="1" ht="15">
      <c r="AE170" s="16"/>
    </row>
    <row r="171" s="15" customFormat="1" ht="15">
      <c r="AE171" s="16"/>
    </row>
    <row r="172" s="15" customFormat="1" ht="15">
      <c r="AE172" s="16"/>
    </row>
    <row r="173" s="15" customFormat="1" ht="15">
      <c r="AE173" s="16"/>
    </row>
    <row r="174" s="15" customFormat="1" ht="15">
      <c r="AE174" s="16"/>
    </row>
    <row r="175" s="15" customFormat="1" ht="15">
      <c r="AE175" s="16"/>
    </row>
  </sheetData>
  <mergeCells count="39">
    <mergeCell ref="R35:S35"/>
    <mergeCell ref="V35:W35"/>
    <mergeCell ref="B32:F32"/>
    <mergeCell ref="B33:F33"/>
    <mergeCell ref="B34:F34"/>
    <mergeCell ref="B35:F35"/>
    <mergeCell ref="J35:L35"/>
    <mergeCell ref="N35:O35"/>
    <mergeCell ref="B31:F31"/>
    <mergeCell ref="A19:G19"/>
    <mergeCell ref="B20:E20"/>
    <mergeCell ref="B21:C21"/>
    <mergeCell ref="B22:C22"/>
    <mergeCell ref="B23:C23"/>
    <mergeCell ref="B24:C24"/>
    <mergeCell ref="B25:C25"/>
    <mergeCell ref="B26:C26"/>
    <mergeCell ref="A27:G27"/>
    <mergeCell ref="A28:G29"/>
    <mergeCell ref="A30:H30"/>
    <mergeCell ref="A14:C15"/>
    <mergeCell ref="D14:G15"/>
    <mergeCell ref="A16:C16"/>
    <mergeCell ref="D16:G16"/>
    <mergeCell ref="A17:C18"/>
    <mergeCell ref="D17:G18"/>
    <mergeCell ref="A9:G9"/>
    <mergeCell ref="A10:G10"/>
    <mergeCell ref="A11:G11"/>
    <mergeCell ref="A12:G12"/>
    <mergeCell ref="A13:C13"/>
    <mergeCell ref="D13:G13"/>
    <mergeCell ref="B8:D8"/>
    <mergeCell ref="E8:G8"/>
    <mergeCell ref="A1:G1"/>
    <mergeCell ref="A2:G5"/>
    <mergeCell ref="A6:G6"/>
    <mergeCell ref="B7:D7"/>
    <mergeCell ref="E7:G7"/>
  </mergeCells>
  <dataValidations count="1">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$I$2:$I$8</formula1>
    </dataValidation>
  </dataValidations>
  <hyperlinks>
    <hyperlink ref="A8" location="'CCI GEST. MEJORAMIENTO2017'!A1" display="'CCI GEST. MEJORAMIENTO2017'!A1"/>
  </hyperlinks>
  <printOptions/>
  <pageMargins left="0.7" right="0.7" top="0.75" bottom="0.75" header="0.3" footer="0.3"/>
  <pageSetup horizontalDpi="600" verticalDpi="600" orientation="portrait" r:id="rId4"/>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000396251678"/>
  </sheetPr>
  <dimension ref="A1:AA171"/>
  <sheetViews>
    <sheetView zoomScale="90" zoomScaleNormal="90" workbookViewId="0" topLeftCell="A1">
      <selection activeCell="A1" sqref="A1:G1"/>
    </sheetView>
  </sheetViews>
  <sheetFormatPr defaultColWidth="11.421875" defaultRowHeight="15"/>
  <cols>
    <col min="1" max="1" width="60.28125" style="47" customWidth="1"/>
    <col min="2" max="2" width="11.421875" style="47" customWidth="1"/>
    <col min="3" max="3" width="22.140625" style="47" customWidth="1"/>
    <col min="4" max="9" width="11.421875" style="47" customWidth="1"/>
    <col min="10" max="10" width="43.57421875" style="47" customWidth="1"/>
    <col min="11" max="11" width="14.421875" style="47" customWidth="1"/>
    <col min="12" max="12" width="17.57421875" style="47" customWidth="1"/>
    <col min="13" max="13" width="46.140625" style="47" customWidth="1"/>
    <col min="14" max="14" width="14.8515625" style="47" customWidth="1"/>
    <col min="15" max="15" width="19.28125" style="47" customWidth="1"/>
    <col min="16" max="17" width="11.421875" style="47" customWidth="1"/>
    <col min="18" max="18" width="18.8515625" style="47" customWidth="1"/>
    <col min="19" max="19" width="17.140625" style="47" customWidth="1"/>
    <col min="20" max="16384" width="11.421875" style="47" customWidth="1"/>
  </cols>
  <sheetData>
    <row r="1" spans="1:27" s="15" customFormat="1" ht="15">
      <c r="A1" s="146"/>
      <c r="B1" s="146"/>
      <c r="C1" s="146"/>
      <c r="D1" s="146"/>
      <c r="E1" s="146"/>
      <c r="F1" s="146"/>
      <c r="G1" s="146"/>
      <c r="H1" s="14"/>
      <c r="AA1" s="16"/>
    </row>
    <row r="2" spans="1:27" s="15" customFormat="1" ht="12.75" customHeight="1">
      <c r="A2" s="147" t="s">
        <v>24</v>
      </c>
      <c r="B2" s="147"/>
      <c r="C2" s="147"/>
      <c r="D2" s="147"/>
      <c r="E2" s="147"/>
      <c r="F2" s="147"/>
      <c r="G2" s="147"/>
      <c r="H2" s="14"/>
      <c r="AA2" s="16"/>
    </row>
    <row r="3" spans="1:27" s="15" customFormat="1" ht="12.75" customHeight="1">
      <c r="A3" s="147"/>
      <c r="B3" s="147"/>
      <c r="C3" s="147"/>
      <c r="D3" s="147"/>
      <c r="E3" s="147"/>
      <c r="F3" s="147"/>
      <c r="G3" s="147"/>
      <c r="H3" s="14"/>
      <c r="I3" s="15" t="s">
        <v>25</v>
      </c>
      <c r="AA3" s="16"/>
    </row>
    <row r="4" spans="1:27" s="15" customFormat="1" ht="12.75" customHeight="1">
      <c r="A4" s="147"/>
      <c r="B4" s="147"/>
      <c r="C4" s="147"/>
      <c r="D4" s="147"/>
      <c r="E4" s="147"/>
      <c r="F4" s="147"/>
      <c r="G4" s="147"/>
      <c r="H4" s="14"/>
      <c r="I4" s="15" t="s">
        <v>26</v>
      </c>
      <c r="AA4" s="16"/>
    </row>
    <row r="5" spans="1:27" s="15" customFormat="1" ht="12.75" customHeight="1">
      <c r="A5" s="147"/>
      <c r="B5" s="147"/>
      <c r="C5" s="147"/>
      <c r="D5" s="147"/>
      <c r="E5" s="147"/>
      <c r="F5" s="147"/>
      <c r="G5" s="147"/>
      <c r="H5" s="14"/>
      <c r="I5" s="15" t="s">
        <v>27</v>
      </c>
      <c r="AA5" s="16"/>
    </row>
    <row r="6" spans="1:27" s="17" customFormat="1" ht="15" customHeight="1">
      <c r="A6" s="148" t="s">
        <v>28</v>
      </c>
      <c r="B6" s="148"/>
      <c r="C6" s="148"/>
      <c r="D6" s="148"/>
      <c r="E6" s="148"/>
      <c r="F6" s="148"/>
      <c r="G6" s="148"/>
      <c r="H6" s="14"/>
      <c r="AA6" s="18"/>
    </row>
    <row r="7" spans="1:27" s="15" customFormat="1" ht="15" customHeight="1">
      <c r="A7" s="98" t="s">
        <v>29</v>
      </c>
      <c r="B7" s="149" t="s">
        <v>30</v>
      </c>
      <c r="C7" s="149"/>
      <c r="D7" s="149"/>
      <c r="E7" s="150" t="s">
        <v>31</v>
      </c>
      <c r="F7" s="150"/>
      <c r="G7" s="150"/>
      <c r="H7" s="14"/>
      <c r="AA7" s="16"/>
    </row>
    <row r="8" spans="1:27" s="15" customFormat="1" ht="46.5" customHeight="1">
      <c r="A8" s="50" t="str">
        <f>'Consolidado 2018'!C10</f>
        <v>Cumplimiento Actividades del Proceso</v>
      </c>
      <c r="B8" s="143">
        <f>'Consolidado 2016'!G9</f>
        <v>0.8</v>
      </c>
      <c r="C8" s="144"/>
      <c r="D8" s="144"/>
      <c r="E8" s="145" t="s">
        <v>25</v>
      </c>
      <c r="F8" s="145"/>
      <c r="G8" s="145"/>
      <c r="H8" s="14"/>
      <c r="AA8" s="16"/>
    </row>
    <row r="9" spans="1:27" s="15" customFormat="1" ht="14.25" customHeight="1">
      <c r="A9" s="150" t="s">
        <v>32</v>
      </c>
      <c r="B9" s="150"/>
      <c r="C9" s="150"/>
      <c r="D9" s="150"/>
      <c r="E9" s="150"/>
      <c r="F9" s="150"/>
      <c r="G9" s="150"/>
      <c r="H9" s="14"/>
      <c r="I9" s="20"/>
      <c r="J9" s="20"/>
      <c r="K9" s="20"/>
      <c r="AA9" s="16"/>
    </row>
    <row r="10" spans="1:27" s="15" customFormat="1" ht="32.25" customHeight="1">
      <c r="A10" s="151" t="str">
        <f>'Consolidado 2018'!E10</f>
        <v xml:space="preserve">Medir el cumplimiento de la planeación de las actividades de Gestion del Mejoramiento </v>
      </c>
      <c r="B10" s="151"/>
      <c r="C10" s="151"/>
      <c r="D10" s="151"/>
      <c r="E10" s="151"/>
      <c r="F10" s="151"/>
      <c r="G10" s="151"/>
      <c r="H10" s="14"/>
      <c r="I10" s="20"/>
      <c r="J10" s="20"/>
      <c r="K10" s="20"/>
      <c r="AA10" s="16"/>
    </row>
    <row r="11" spans="1:27" s="15" customFormat="1" ht="14.25" customHeight="1">
      <c r="A11" s="150" t="s">
        <v>33</v>
      </c>
      <c r="B11" s="150"/>
      <c r="C11" s="150"/>
      <c r="D11" s="150"/>
      <c r="E11" s="150"/>
      <c r="F11" s="150"/>
      <c r="G11" s="150"/>
      <c r="H11" s="14"/>
      <c r="I11" s="20"/>
      <c r="AA11" s="16"/>
    </row>
    <row r="12" spans="1:27" s="15" customFormat="1" ht="32.25" customHeight="1">
      <c r="A12" s="151" t="str">
        <f>'Consolidado 2018'!D10</f>
        <v>Numero de acciones ejecutadas en el periodo*100/total de acciones propuestas en el cronograma para el periodo</v>
      </c>
      <c r="B12" s="151"/>
      <c r="C12" s="151"/>
      <c r="D12" s="151"/>
      <c r="E12" s="151"/>
      <c r="F12" s="151"/>
      <c r="G12" s="151"/>
      <c r="H12" s="14"/>
      <c r="I12" s="20"/>
      <c r="AA12" s="16"/>
    </row>
    <row r="13" spans="1:27" s="15" customFormat="1" ht="14.25" customHeight="1">
      <c r="A13" s="150" t="s">
        <v>34</v>
      </c>
      <c r="B13" s="150"/>
      <c r="C13" s="150"/>
      <c r="D13" s="149" t="s">
        <v>35</v>
      </c>
      <c r="E13" s="149"/>
      <c r="F13" s="149"/>
      <c r="G13" s="149"/>
      <c r="H13" s="14"/>
      <c r="I13" s="20"/>
      <c r="AA13" s="16"/>
    </row>
    <row r="14" spans="1:27" s="15" customFormat="1" ht="12.75" customHeight="1">
      <c r="A14" s="152" t="s">
        <v>131</v>
      </c>
      <c r="B14" s="152"/>
      <c r="C14" s="152"/>
      <c r="D14" s="153" t="str">
        <f>'Consolidado 2018'!F10</f>
        <v>Semestral</v>
      </c>
      <c r="E14" s="145"/>
      <c r="F14" s="145"/>
      <c r="G14" s="145"/>
      <c r="H14" s="14"/>
      <c r="I14" s="20"/>
      <c r="AA14" s="16"/>
    </row>
    <row r="15" spans="1:27" s="15" customFormat="1" ht="22.5" customHeight="1">
      <c r="A15" s="152"/>
      <c r="B15" s="152"/>
      <c r="C15" s="152"/>
      <c r="D15" s="145"/>
      <c r="E15" s="145"/>
      <c r="F15" s="145"/>
      <c r="G15" s="145"/>
      <c r="H15" s="14"/>
      <c r="I15" s="20"/>
      <c r="AA15" s="16"/>
    </row>
    <row r="16" spans="1:27" s="15" customFormat="1" ht="14.25" customHeight="1">
      <c r="A16" s="150" t="s">
        <v>38</v>
      </c>
      <c r="B16" s="150"/>
      <c r="C16" s="150"/>
      <c r="D16" s="150" t="s">
        <v>39</v>
      </c>
      <c r="E16" s="150"/>
      <c r="F16" s="150"/>
      <c r="G16" s="150"/>
      <c r="H16" s="14"/>
      <c r="I16" s="20"/>
      <c r="AA16" s="16"/>
    </row>
    <row r="17" spans="1:27" s="15" customFormat="1" ht="21" customHeight="1">
      <c r="A17" s="153" t="s">
        <v>152</v>
      </c>
      <c r="B17" s="145"/>
      <c r="C17" s="145"/>
      <c r="D17" s="145" t="s">
        <v>217</v>
      </c>
      <c r="E17" s="145"/>
      <c r="F17" s="145"/>
      <c r="G17" s="145"/>
      <c r="H17" s="14"/>
      <c r="I17" s="20"/>
      <c r="AA17" s="16"/>
    </row>
    <row r="18" spans="1:27" s="15" customFormat="1" ht="8.25" customHeight="1">
      <c r="A18" s="145"/>
      <c r="B18" s="145"/>
      <c r="C18" s="145"/>
      <c r="D18" s="145"/>
      <c r="E18" s="145"/>
      <c r="F18" s="145"/>
      <c r="G18" s="145"/>
      <c r="H18" s="14"/>
      <c r="I18" s="20"/>
      <c r="AA18" s="16"/>
    </row>
    <row r="19" spans="1:27" s="15" customFormat="1" ht="14.25" customHeight="1">
      <c r="A19" s="155" t="s">
        <v>40</v>
      </c>
      <c r="B19" s="148"/>
      <c r="C19" s="148"/>
      <c r="D19" s="148"/>
      <c r="E19" s="148"/>
      <c r="F19" s="155"/>
      <c r="G19" s="155"/>
      <c r="H19" s="14"/>
      <c r="I19" s="21"/>
      <c r="AA19" s="16"/>
    </row>
    <row r="20" spans="1:27" s="15" customFormat="1" ht="14.25" customHeight="1">
      <c r="A20" s="22"/>
      <c r="B20" s="156" t="s">
        <v>41</v>
      </c>
      <c r="C20" s="156"/>
      <c r="D20" s="156"/>
      <c r="E20" s="156"/>
      <c r="F20" s="22"/>
      <c r="G20" s="22"/>
      <c r="H20" s="14"/>
      <c r="I20" s="20"/>
      <c r="AA20" s="16"/>
    </row>
    <row r="21" spans="2:8" s="20" customFormat="1" ht="14.25" customHeight="1">
      <c r="B21" s="156" t="s">
        <v>42</v>
      </c>
      <c r="C21" s="156"/>
      <c r="D21" s="97" t="s">
        <v>43</v>
      </c>
      <c r="E21" s="95" t="s">
        <v>30</v>
      </c>
      <c r="F21" s="25"/>
      <c r="H21" s="14"/>
    </row>
    <row r="22" spans="2:8" s="20" customFormat="1" ht="14.25" customHeight="1">
      <c r="B22" s="157" t="s">
        <v>215</v>
      </c>
      <c r="C22" s="157"/>
      <c r="D22" s="26">
        <f>K54/K53</f>
        <v>1</v>
      </c>
      <c r="E22" s="27">
        <v>0.8</v>
      </c>
      <c r="F22" s="28"/>
      <c r="H22" s="14"/>
    </row>
    <row r="23" spans="2:8" s="20" customFormat="1" ht="14.25" customHeight="1">
      <c r="B23" s="157" t="s">
        <v>214</v>
      </c>
      <c r="C23" s="157"/>
      <c r="D23" s="26">
        <f ca="1">N51/N50</f>
        <v>0.47058823529411764</v>
      </c>
      <c r="E23" s="27">
        <v>0.8</v>
      </c>
      <c r="F23" s="28"/>
      <c r="H23" s="14"/>
    </row>
    <row r="24" spans="6:8" s="20" customFormat="1" ht="14.25" customHeight="1">
      <c r="F24" s="29"/>
      <c r="H24" s="14"/>
    </row>
    <row r="25" spans="1:8" s="20" customFormat="1" ht="14.25" customHeight="1">
      <c r="A25" s="22"/>
      <c r="B25" s="158"/>
      <c r="C25" s="158"/>
      <c r="D25" s="30"/>
      <c r="E25" s="31"/>
      <c r="F25" s="21"/>
      <c r="H25" s="14"/>
    </row>
    <row r="26" spans="1:27" s="15" customFormat="1" ht="14.25" customHeight="1">
      <c r="A26" s="159" t="s">
        <v>48</v>
      </c>
      <c r="B26" s="159"/>
      <c r="C26" s="159"/>
      <c r="D26" s="159"/>
      <c r="E26" s="159"/>
      <c r="F26" s="159"/>
      <c r="G26" s="159"/>
      <c r="H26" s="14"/>
      <c r="I26" s="20"/>
      <c r="AA26" s="16"/>
    </row>
    <row r="27" spans="1:27" s="15" customFormat="1" ht="14.25" customHeight="1">
      <c r="A27" s="152"/>
      <c r="B27" s="152"/>
      <c r="C27" s="152"/>
      <c r="D27" s="152"/>
      <c r="E27" s="152"/>
      <c r="F27" s="152"/>
      <c r="G27" s="152"/>
      <c r="H27" s="14"/>
      <c r="I27" s="20"/>
      <c r="AA27" s="16"/>
    </row>
    <row r="28" spans="1:27" s="15" customFormat="1" ht="307.5" customHeight="1">
      <c r="A28" s="152"/>
      <c r="B28" s="152"/>
      <c r="C28" s="152"/>
      <c r="D28" s="152"/>
      <c r="E28" s="152"/>
      <c r="F28" s="152"/>
      <c r="G28" s="152"/>
      <c r="H28" s="14"/>
      <c r="I28" s="20"/>
      <c r="AA28" s="16"/>
    </row>
    <row r="29" spans="1:27" s="15" customFormat="1" ht="15">
      <c r="A29" s="148" t="s">
        <v>49</v>
      </c>
      <c r="B29" s="148"/>
      <c r="C29" s="148"/>
      <c r="D29" s="148"/>
      <c r="E29" s="148"/>
      <c r="F29" s="148"/>
      <c r="G29" s="148"/>
      <c r="H29" s="159"/>
      <c r="AA29" s="16"/>
    </row>
    <row r="30" spans="1:8" s="33" customFormat="1" ht="27" customHeight="1">
      <c r="A30" s="95" t="s">
        <v>42</v>
      </c>
      <c r="B30" s="154" t="s">
        <v>50</v>
      </c>
      <c r="C30" s="154"/>
      <c r="D30" s="154"/>
      <c r="E30" s="154"/>
      <c r="F30" s="154"/>
      <c r="G30" s="94" t="s">
        <v>51</v>
      </c>
      <c r="H30" s="94" t="s">
        <v>52</v>
      </c>
    </row>
    <row r="31" spans="1:27" s="15" customFormat="1" ht="75.75" customHeight="1">
      <c r="A31" s="34" t="s">
        <v>245</v>
      </c>
      <c r="B31" s="161" t="s">
        <v>221</v>
      </c>
      <c r="C31" s="161"/>
      <c r="D31" s="161"/>
      <c r="E31" s="161"/>
      <c r="F31" s="161"/>
      <c r="G31" s="35"/>
      <c r="H31" s="35"/>
      <c r="AA31" s="16"/>
    </row>
    <row r="32" spans="1:27" s="15" customFormat="1" ht="61.5" customHeight="1">
      <c r="A32" s="43" t="s">
        <v>246</v>
      </c>
      <c r="B32" s="161" t="s">
        <v>247</v>
      </c>
      <c r="C32" s="161"/>
      <c r="D32" s="161"/>
      <c r="E32" s="161"/>
      <c r="F32" s="161"/>
      <c r="G32" s="43"/>
      <c r="H32" s="43"/>
      <c r="J32" s="66"/>
      <c r="K32" s="67"/>
      <c r="L32" s="67"/>
      <c r="M32" s="66"/>
      <c r="N32" s="67"/>
      <c r="O32" s="67"/>
      <c r="P32" s="67"/>
      <c r="Q32" s="66"/>
      <c r="R32" s="67"/>
      <c r="S32" s="67"/>
      <c r="T32" s="67"/>
      <c r="U32" s="66"/>
      <c r="V32" s="66"/>
      <c r="AA32" s="16"/>
    </row>
    <row r="33" spans="10:27" s="15" customFormat="1" ht="57.75" customHeight="1">
      <c r="J33" s="164" t="s">
        <v>212</v>
      </c>
      <c r="K33" s="164"/>
      <c r="L33" s="52"/>
      <c r="M33" s="164" t="s">
        <v>213</v>
      </c>
      <c r="N33" s="164"/>
      <c r="O33" s="52"/>
      <c r="P33" s="52"/>
      <c r="Q33" s="66"/>
      <c r="R33" s="51"/>
      <c r="S33" s="51"/>
      <c r="T33" s="52"/>
      <c r="U33" s="66"/>
      <c r="V33" s="66"/>
      <c r="AA33" s="16"/>
    </row>
    <row r="34" spans="10:27" s="15" customFormat="1" ht="65.25" customHeight="1">
      <c r="J34" s="80" t="s">
        <v>153</v>
      </c>
      <c r="K34" s="80" t="s">
        <v>154</v>
      </c>
      <c r="L34" s="81"/>
      <c r="M34" s="80" t="s">
        <v>153</v>
      </c>
      <c r="N34" s="80" t="s">
        <v>154</v>
      </c>
      <c r="O34" s="52"/>
      <c r="P34" s="52"/>
      <c r="Q34" s="66"/>
      <c r="R34" s="51"/>
      <c r="S34" s="51"/>
      <c r="T34" s="52"/>
      <c r="U34" s="66"/>
      <c r="V34" s="66"/>
      <c r="AA34" s="16"/>
    </row>
    <row r="35" spans="3:27" s="15" customFormat="1" ht="44.25" customHeight="1">
      <c r="C35" s="20"/>
      <c r="D35" s="20"/>
      <c r="E35" s="20"/>
      <c r="F35" s="20"/>
      <c r="J35" s="99" t="s">
        <v>133</v>
      </c>
      <c r="K35" s="70" t="s">
        <v>175</v>
      </c>
      <c r="L35" s="52"/>
      <c r="M35" s="103" t="s">
        <v>240</v>
      </c>
      <c r="N35" s="70" t="s">
        <v>175</v>
      </c>
      <c r="O35" s="52"/>
      <c r="P35" s="52"/>
      <c r="Q35" s="66"/>
      <c r="R35" s="51"/>
      <c r="S35" s="51"/>
      <c r="T35" s="52"/>
      <c r="U35" s="66"/>
      <c r="V35" s="66"/>
      <c r="AA35" s="16"/>
    </row>
    <row r="36" spans="3:27" s="15" customFormat="1" ht="44.25" customHeight="1">
      <c r="C36" s="20"/>
      <c r="D36" s="20"/>
      <c r="E36" s="20"/>
      <c r="F36" s="20"/>
      <c r="J36" s="99" t="s">
        <v>186</v>
      </c>
      <c r="K36" s="70" t="s">
        <v>175</v>
      </c>
      <c r="L36" s="52"/>
      <c r="M36" s="103" t="s">
        <v>185</v>
      </c>
      <c r="N36" s="70" t="s">
        <v>175</v>
      </c>
      <c r="O36" s="52" t="s">
        <v>244</v>
      </c>
      <c r="P36" s="52"/>
      <c r="Q36" s="66"/>
      <c r="R36" s="51"/>
      <c r="S36" s="51"/>
      <c r="T36" s="52"/>
      <c r="U36" s="66"/>
      <c r="V36" s="66"/>
      <c r="AA36" s="16"/>
    </row>
    <row r="37" spans="3:27" s="15" customFormat="1" ht="44.25" customHeight="1">
      <c r="C37" s="20"/>
      <c r="D37" s="44"/>
      <c r="E37" s="45"/>
      <c r="F37" s="20"/>
      <c r="J37" s="100" t="s">
        <v>135</v>
      </c>
      <c r="K37" s="70" t="s">
        <v>175</v>
      </c>
      <c r="L37" s="52"/>
      <c r="M37" s="104" t="s">
        <v>133</v>
      </c>
      <c r="N37" s="70" t="s">
        <v>175</v>
      </c>
      <c r="O37" s="52"/>
      <c r="P37" s="52"/>
      <c r="Q37" s="66"/>
      <c r="R37" s="68"/>
      <c r="S37" s="52"/>
      <c r="T37" s="52"/>
      <c r="U37" s="66"/>
      <c r="V37" s="66"/>
      <c r="AA37" s="16"/>
    </row>
    <row r="38" spans="3:27" s="15" customFormat="1" ht="51.75" customHeight="1">
      <c r="C38" s="20"/>
      <c r="D38" s="44"/>
      <c r="E38" s="45"/>
      <c r="F38" s="20"/>
      <c r="J38" s="99" t="s">
        <v>218</v>
      </c>
      <c r="K38" s="70" t="s">
        <v>175</v>
      </c>
      <c r="L38" s="52"/>
      <c r="M38" s="104" t="s">
        <v>241</v>
      </c>
      <c r="N38" s="70" t="s">
        <v>175</v>
      </c>
      <c r="O38" s="52"/>
      <c r="Q38" s="66"/>
      <c r="R38" s="68"/>
      <c r="S38" s="52"/>
      <c r="T38" s="52"/>
      <c r="U38" s="66"/>
      <c r="V38" s="66"/>
      <c r="AA38" s="16"/>
    </row>
    <row r="39" spans="3:27" s="15" customFormat="1" ht="44.25" customHeight="1">
      <c r="C39" s="20"/>
      <c r="D39" s="44"/>
      <c r="E39" s="45"/>
      <c r="F39" s="20"/>
      <c r="J39" s="99" t="s">
        <v>219</v>
      </c>
      <c r="K39" s="70" t="s">
        <v>175</v>
      </c>
      <c r="L39" s="52"/>
      <c r="M39" s="104" t="s">
        <v>242</v>
      </c>
      <c r="N39" s="70" t="s">
        <v>175</v>
      </c>
      <c r="O39" s="52"/>
      <c r="P39" s="83"/>
      <c r="Q39" s="66"/>
      <c r="R39" s="68"/>
      <c r="S39" s="52"/>
      <c r="T39" s="52"/>
      <c r="U39" s="66"/>
      <c r="V39" s="66"/>
      <c r="AA39" s="16"/>
    </row>
    <row r="40" spans="3:27" s="15" customFormat="1" ht="67.5" customHeight="1">
      <c r="C40" s="20"/>
      <c r="D40" s="44"/>
      <c r="E40" s="45"/>
      <c r="F40" s="20"/>
      <c r="J40" s="99" t="s">
        <v>187</v>
      </c>
      <c r="K40" s="70" t="s">
        <v>175</v>
      </c>
      <c r="L40" s="52"/>
      <c r="M40" s="104" t="s">
        <v>186</v>
      </c>
      <c r="N40" s="70" t="s">
        <v>175</v>
      </c>
      <c r="O40" s="52"/>
      <c r="P40" s="52"/>
      <c r="Q40" s="66"/>
      <c r="R40" s="68"/>
      <c r="S40" s="52"/>
      <c r="T40" s="52"/>
      <c r="U40" s="66"/>
      <c r="V40" s="66"/>
      <c r="AA40" s="16"/>
    </row>
    <row r="41" spans="3:27" s="15" customFormat="1" ht="54.75" customHeight="1">
      <c r="C41" s="20"/>
      <c r="D41" s="44"/>
      <c r="E41" s="45"/>
      <c r="F41" s="20"/>
      <c r="J41" s="99" t="s">
        <v>139</v>
      </c>
      <c r="K41" s="70" t="s">
        <v>175</v>
      </c>
      <c r="L41" s="52"/>
      <c r="M41" s="104" t="s">
        <v>135</v>
      </c>
      <c r="N41" s="70" t="s">
        <v>175</v>
      </c>
      <c r="O41" s="52"/>
      <c r="P41" s="52"/>
      <c r="Q41" s="66"/>
      <c r="R41" s="68"/>
      <c r="S41" s="52"/>
      <c r="T41" s="52"/>
      <c r="U41" s="66"/>
      <c r="V41" s="66"/>
      <c r="AA41" s="16"/>
    </row>
    <row r="42" spans="3:27" s="15" customFormat="1" ht="44.25" customHeight="1">
      <c r="C42" s="20"/>
      <c r="D42" s="44"/>
      <c r="E42" s="45"/>
      <c r="F42" s="20"/>
      <c r="J42" s="99" t="s">
        <v>140</v>
      </c>
      <c r="K42" s="70" t="s">
        <v>175</v>
      </c>
      <c r="L42" s="52"/>
      <c r="M42" s="104" t="s">
        <v>243</v>
      </c>
      <c r="N42" s="70"/>
      <c r="O42" s="52"/>
      <c r="P42" s="52"/>
      <c r="Q42" s="66"/>
      <c r="R42" s="68"/>
      <c r="S42" s="52"/>
      <c r="T42" s="52"/>
      <c r="U42" s="66"/>
      <c r="V42" s="66"/>
      <c r="AA42" s="16"/>
    </row>
    <row r="43" spans="3:27" s="15" customFormat="1" ht="57" customHeight="1">
      <c r="C43" s="20"/>
      <c r="D43" s="44"/>
      <c r="E43" s="45"/>
      <c r="F43" s="20"/>
      <c r="J43" s="99" t="s">
        <v>141</v>
      </c>
      <c r="K43" s="70" t="s">
        <v>175</v>
      </c>
      <c r="L43" s="52"/>
      <c r="M43" s="104" t="s">
        <v>139</v>
      </c>
      <c r="N43" s="70" t="s">
        <v>175</v>
      </c>
      <c r="O43" s="52"/>
      <c r="P43" s="52"/>
      <c r="Q43" s="66"/>
      <c r="R43" s="68"/>
      <c r="S43" s="52"/>
      <c r="T43" s="52"/>
      <c r="U43" s="66"/>
      <c r="V43" s="66"/>
      <c r="AA43" s="16"/>
    </row>
    <row r="44" spans="3:27" s="15" customFormat="1" ht="44.25" customHeight="1">
      <c r="C44" s="20"/>
      <c r="D44" s="44"/>
      <c r="E44" s="45"/>
      <c r="F44" s="20"/>
      <c r="J44" s="101" t="s">
        <v>142</v>
      </c>
      <c r="K44" s="70" t="s">
        <v>175</v>
      </c>
      <c r="L44" s="52"/>
      <c r="M44" s="104" t="s">
        <v>140</v>
      </c>
      <c r="N44" s="70"/>
      <c r="O44" s="52"/>
      <c r="P44" s="52"/>
      <c r="Q44" s="66"/>
      <c r="R44" s="68"/>
      <c r="S44" s="52"/>
      <c r="T44" s="52"/>
      <c r="U44" s="66"/>
      <c r="V44" s="66"/>
      <c r="AA44" s="16"/>
    </row>
    <row r="45" spans="3:27" s="15" customFormat="1" ht="44.25" customHeight="1">
      <c r="C45" s="20"/>
      <c r="D45" s="44"/>
      <c r="E45" s="45"/>
      <c r="F45" s="20"/>
      <c r="J45" s="99" t="s">
        <v>143</v>
      </c>
      <c r="K45" s="70" t="s">
        <v>175</v>
      </c>
      <c r="L45" s="52"/>
      <c r="M45" s="104" t="s">
        <v>141</v>
      </c>
      <c r="N45" s="70"/>
      <c r="O45" s="66"/>
      <c r="P45" s="66"/>
      <c r="Q45" s="66"/>
      <c r="R45" s="68"/>
      <c r="S45" s="52"/>
      <c r="T45" s="52"/>
      <c r="U45" s="66"/>
      <c r="V45" s="66"/>
      <c r="AA45" s="16"/>
    </row>
    <row r="46" spans="3:27" s="15" customFormat="1" ht="44.25" customHeight="1">
      <c r="C46" s="20"/>
      <c r="D46" s="44"/>
      <c r="E46" s="45"/>
      <c r="F46" s="20"/>
      <c r="J46" s="99" t="s">
        <v>220</v>
      </c>
      <c r="K46" s="70" t="s">
        <v>175</v>
      </c>
      <c r="L46" s="52"/>
      <c r="M46" s="105" t="s">
        <v>142</v>
      </c>
      <c r="N46" s="70"/>
      <c r="O46" s="52"/>
      <c r="P46" s="52"/>
      <c r="Q46" s="66"/>
      <c r="R46" s="68"/>
      <c r="S46" s="52"/>
      <c r="T46" s="52"/>
      <c r="U46" s="66"/>
      <c r="V46" s="66"/>
      <c r="AA46" s="16"/>
    </row>
    <row r="47" spans="3:27" s="15" customFormat="1" ht="44.25" customHeight="1">
      <c r="C47" s="20"/>
      <c r="D47" s="44"/>
      <c r="E47" s="45"/>
      <c r="F47" s="20"/>
      <c r="J47" s="99" t="s">
        <v>145</v>
      </c>
      <c r="K47" s="70" t="s">
        <v>175</v>
      </c>
      <c r="L47" s="52"/>
      <c r="M47" s="104" t="s">
        <v>143</v>
      </c>
      <c r="N47" s="70"/>
      <c r="O47" s="66"/>
      <c r="P47" s="66"/>
      <c r="Q47" s="66"/>
      <c r="R47" s="68"/>
      <c r="S47" s="52"/>
      <c r="T47" s="52"/>
      <c r="U47" s="66"/>
      <c r="V47" s="66"/>
      <c r="AA47" s="16"/>
    </row>
    <row r="48" spans="3:27" s="15" customFormat="1" ht="44.25" customHeight="1">
      <c r="C48" s="20"/>
      <c r="D48" s="44"/>
      <c r="E48" s="45"/>
      <c r="F48" s="20"/>
      <c r="J48" s="99" t="s">
        <v>146</v>
      </c>
      <c r="K48" s="70" t="s">
        <v>175</v>
      </c>
      <c r="L48" s="52"/>
      <c r="M48" s="104" t="s">
        <v>220</v>
      </c>
      <c r="N48" s="70"/>
      <c r="O48" s="52"/>
      <c r="P48" s="52"/>
      <c r="Q48" s="66"/>
      <c r="R48" s="68"/>
      <c r="S48" s="52"/>
      <c r="T48" s="52"/>
      <c r="U48" s="66"/>
      <c r="V48" s="66"/>
      <c r="AA48" s="16"/>
    </row>
    <row r="49" spans="10:22" s="15" customFormat="1" ht="44.25" customHeight="1">
      <c r="J49" s="99" t="s">
        <v>147</v>
      </c>
      <c r="K49" s="70" t="s">
        <v>175</v>
      </c>
      <c r="L49" s="52"/>
      <c r="M49" s="104" t="s">
        <v>145</v>
      </c>
      <c r="N49" s="70"/>
      <c r="O49" s="66"/>
      <c r="P49" s="66"/>
      <c r="Q49" s="66"/>
      <c r="R49" s="66"/>
      <c r="S49" s="67"/>
      <c r="T49" s="67"/>
      <c r="U49" s="66"/>
      <c r="V49" s="66"/>
    </row>
    <row r="50" spans="10:22" s="15" customFormat="1" ht="44.25" customHeight="1">
      <c r="J50" s="99" t="s">
        <v>148</v>
      </c>
      <c r="K50" s="70" t="s">
        <v>175</v>
      </c>
      <c r="L50" s="67"/>
      <c r="M50" s="84" t="s">
        <v>157</v>
      </c>
      <c r="N50" s="73">
        <f>COUNTIF(M35:M50,"*")</f>
        <v>16</v>
      </c>
      <c r="O50" s="52"/>
      <c r="P50" s="52"/>
      <c r="Q50" s="66"/>
      <c r="R50" s="66"/>
      <c r="S50" s="66"/>
      <c r="T50" s="66"/>
      <c r="U50" s="66"/>
      <c r="V50" s="66"/>
    </row>
    <row r="51" spans="10:22" s="15" customFormat="1" ht="15">
      <c r="J51" s="99" t="s">
        <v>149</v>
      </c>
      <c r="K51" s="70" t="s">
        <v>175</v>
      </c>
      <c r="L51" s="66"/>
      <c r="M51" s="84" t="s">
        <v>158</v>
      </c>
      <c r="N51" s="73">
        <f ca="1">COUNTIF(N35:N52,"X")</f>
        <v>8</v>
      </c>
      <c r="O51" s="66"/>
      <c r="P51" s="66"/>
      <c r="Q51" s="66"/>
      <c r="R51" s="66"/>
      <c r="S51" s="66"/>
      <c r="T51" s="66"/>
      <c r="U51" s="66"/>
      <c r="V51" s="66"/>
    </row>
    <row r="52" spans="10:22" s="15" customFormat="1" ht="21">
      <c r="J52" s="101" t="s">
        <v>150</v>
      </c>
      <c r="K52" s="70" t="s">
        <v>175</v>
      </c>
      <c r="L52" s="66"/>
      <c r="M52" s="106"/>
      <c r="N52" s="107"/>
      <c r="O52" s="52"/>
      <c r="P52" s="52"/>
      <c r="Q52" s="66"/>
      <c r="R52" s="66"/>
      <c r="S52" s="66"/>
      <c r="T52" s="66"/>
      <c r="U52" s="66"/>
      <c r="V52" s="66"/>
    </row>
    <row r="53" spans="10:27" s="15" customFormat="1" ht="15">
      <c r="J53" s="99" t="s">
        <v>151</v>
      </c>
      <c r="K53" s="73">
        <f>COUNTIF(J35:J52,"*")</f>
        <v>18</v>
      </c>
      <c r="L53" s="66"/>
      <c r="M53" s="106"/>
      <c r="N53" s="20"/>
      <c r="O53" s="66"/>
      <c r="P53" s="66"/>
      <c r="Q53" s="66"/>
      <c r="R53" s="66"/>
      <c r="S53" s="66"/>
      <c r="T53" s="66"/>
      <c r="U53" s="66"/>
      <c r="V53" s="66"/>
      <c r="AA53" s="16"/>
    </row>
    <row r="54" spans="10:27" s="15" customFormat="1" ht="15">
      <c r="J54" s="84" t="s">
        <v>158</v>
      </c>
      <c r="K54" s="73">
        <f>COUNTIF(K35:K52,"X")</f>
        <v>18</v>
      </c>
      <c r="L54" s="66"/>
      <c r="M54" s="106"/>
      <c r="N54" s="20"/>
      <c r="O54" s="66"/>
      <c r="P54" s="66"/>
      <c r="Q54" s="66"/>
      <c r="R54" s="66"/>
      <c r="S54" s="66"/>
      <c r="T54" s="66"/>
      <c r="U54" s="66"/>
      <c r="V54" s="66"/>
      <c r="AA54" s="16"/>
    </row>
    <row r="55" spans="10:27" s="15" customFormat="1" ht="15">
      <c r="J55" s="66"/>
      <c r="K55" s="66"/>
      <c r="L55" s="66"/>
      <c r="M55" s="106"/>
      <c r="N55" s="66"/>
      <c r="O55" s="66"/>
      <c r="P55" s="66"/>
      <c r="Q55" s="66"/>
      <c r="R55" s="66"/>
      <c r="S55" s="66"/>
      <c r="T55" s="66"/>
      <c r="U55" s="66"/>
      <c r="V55" s="66"/>
      <c r="AA55" s="16"/>
    </row>
    <row r="56" spans="10:27" s="15" customFormat="1" ht="15">
      <c r="J56" s="66"/>
      <c r="K56" s="66"/>
      <c r="L56" s="66"/>
      <c r="M56" s="106"/>
      <c r="N56" s="66"/>
      <c r="O56" s="66"/>
      <c r="P56" s="66"/>
      <c r="Q56" s="66"/>
      <c r="R56" s="66"/>
      <c r="S56" s="66"/>
      <c r="T56" s="66"/>
      <c r="U56" s="66"/>
      <c r="V56" s="66"/>
      <c r="AA56" s="16"/>
    </row>
    <row r="57" spans="10:27" s="15" customFormat="1" ht="15">
      <c r="J57" s="66"/>
      <c r="K57" s="66"/>
      <c r="L57" s="66"/>
      <c r="M57" s="106"/>
      <c r="N57" s="66"/>
      <c r="O57" s="66"/>
      <c r="P57" s="66"/>
      <c r="Q57" s="66"/>
      <c r="R57" s="66"/>
      <c r="S57" s="66"/>
      <c r="T57" s="66"/>
      <c r="U57" s="66"/>
      <c r="V57" s="66"/>
      <c r="AA57" s="16"/>
    </row>
    <row r="58" spans="10:27" s="15" customFormat="1" ht="15">
      <c r="J58" s="66"/>
      <c r="K58" s="66"/>
      <c r="L58" s="66"/>
      <c r="M58" s="66"/>
      <c r="N58" s="66"/>
      <c r="O58" s="66"/>
      <c r="P58" s="66"/>
      <c r="Q58" s="66"/>
      <c r="R58" s="66"/>
      <c r="S58" s="66"/>
      <c r="T58" s="66"/>
      <c r="U58" s="66"/>
      <c r="V58" s="66"/>
      <c r="AA58" s="16"/>
    </row>
    <row r="59" spans="10:27" s="15" customFormat="1" ht="15">
      <c r="J59" s="66"/>
      <c r="K59" s="66"/>
      <c r="L59" s="66"/>
      <c r="M59" s="66"/>
      <c r="N59" s="66"/>
      <c r="O59" s="66"/>
      <c r="P59" s="66"/>
      <c r="Q59" s="66"/>
      <c r="R59" s="66"/>
      <c r="S59" s="66"/>
      <c r="T59" s="66"/>
      <c r="U59" s="66"/>
      <c r="V59" s="66"/>
      <c r="AA59" s="16"/>
    </row>
    <row r="60" spans="10:27" s="15" customFormat="1" ht="15">
      <c r="J60" s="66"/>
      <c r="K60" s="66"/>
      <c r="L60" s="66"/>
      <c r="M60" s="66"/>
      <c r="N60" s="66"/>
      <c r="O60" s="66"/>
      <c r="P60" s="66"/>
      <c r="Q60" s="66"/>
      <c r="R60" s="66"/>
      <c r="S60" s="66"/>
      <c r="T60" s="66"/>
      <c r="U60" s="66"/>
      <c r="V60" s="66"/>
      <c r="AA60" s="16"/>
    </row>
    <row r="61" spans="10:27" s="15" customFormat="1" ht="15">
      <c r="J61" s="66"/>
      <c r="K61" s="66"/>
      <c r="L61" s="66"/>
      <c r="M61" s="66"/>
      <c r="N61" s="66"/>
      <c r="O61" s="66"/>
      <c r="P61" s="66"/>
      <c r="Q61" s="66"/>
      <c r="R61" s="66"/>
      <c r="S61" s="66"/>
      <c r="T61" s="66"/>
      <c r="U61" s="66"/>
      <c r="V61" s="66"/>
      <c r="AA61" s="16"/>
    </row>
    <row r="62" spans="10:27" s="15" customFormat="1" ht="15">
      <c r="J62" s="66"/>
      <c r="K62" s="66"/>
      <c r="L62" s="66"/>
      <c r="M62" s="66"/>
      <c r="N62" s="66"/>
      <c r="O62" s="66"/>
      <c r="P62" s="66"/>
      <c r="Q62" s="66"/>
      <c r="R62" s="66"/>
      <c r="S62" s="66"/>
      <c r="T62" s="66"/>
      <c r="U62" s="66"/>
      <c r="V62" s="66"/>
      <c r="AA62" s="16"/>
    </row>
    <row r="63" spans="10:27" s="15" customFormat="1" ht="15">
      <c r="J63" s="66"/>
      <c r="K63" s="66"/>
      <c r="L63" s="66"/>
      <c r="M63" s="66"/>
      <c r="N63" s="66"/>
      <c r="O63" s="66"/>
      <c r="P63" s="66"/>
      <c r="Q63" s="66"/>
      <c r="R63" s="66"/>
      <c r="S63" s="66"/>
      <c r="T63" s="66"/>
      <c r="U63" s="66"/>
      <c r="V63" s="66"/>
      <c r="AA63" s="16"/>
    </row>
    <row r="64" spans="10:27" s="15" customFormat="1" ht="15">
      <c r="J64" s="66"/>
      <c r="K64" s="66"/>
      <c r="L64" s="66"/>
      <c r="M64" s="66"/>
      <c r="N64" s="66"/>
      <c r="O64" s="66"/>
      <c r="P64" s="66"/>
      <c r="Q64" s="66"/>
      <c r="R64" s="66"/>
      <c r="S64" s="66"/>
      <c r="T64" s="66"/>
      <c r="U64" s="66"/>
      <c r="V64" s="66"/>
      <c r="AA64" s="16"/>
    </row>
    <row r="65" spans="10:27" s="15" customFormat="1" ht="15">
      <c r="J65" s="66"/>
      <c r="K65" s="66"/>
      <c r="L65" s="66"/>
      <c r="M65" s="66"/>
      <c r="N65" s="66"/>
      <c r="O65" s="66"/>
      <c r="P65" s="66"/>
      <c r="Q65" s="66"/>
      <c r="R65" s="66"/>
      <c r="S65" s="66"/>
      <c r="T65" s="66"/>
      <c r="U65" s="66"/>
      <c r="V65" s="66"/>
      <c r="AA65" s="16"/>
    </row>
    <row r="66" spans="10:27" s="15" customFormat="1" ht="15">
      <c r="J66" s="66"/>
      <c r="K66" s="66"/>
      <c r="L66" s="66"/>
      <c r="M66" s="66"/>
      <c r="N66" s="66"/>
      <c r="O66" s="66"/>
      <c r="P66" s="66"/>
      <c r="Q66" s="66"/>
      <c r="R66" s="66"/>
      <c r="S66" s="66"/>
      <c r="T66" s="66"/>
      <c r="U66" s="66"/>
      <c r="V66" s="66"/>
      <c r="AA66" s="16"/>
    </row>
    <row r="67" spans="10:27" s="15" customFormat="1" ht="15">
      <c r="J67" s="66"/>
      <c r="K67" s="66"/>
      <c r="L67" s="66"/>
      <c r="M67" s="66"/>
      <c r="N67" s="66"/>
      <c r="O67" s="66"/>
      <c r="P67" s="66"/>
      <c r="Q67" s="66"/>
      <c r="R67" s="66"/>
      <c r="S67" s="66"/>
      <c r="T67" s="66"/>
      <c r="U67" s="66"/>
      <c r="V67" s="66"/>
      <c r="AA67" s="16"/>
    </row>
    <row r="68" spans="10:27" s="15" customFormat="1" ht="15">
      <c r="J68" s="66"/>
      <c r="K68" s="66"/>
      <c r="L68" s="66"/>
      <c r="M68" s="66"/>
      <c r="N68" s="66"/>
      <c r="O68" s="66"/>
      <c r="P68" s="66"/>
      <c r="Q68" s="66"/>
      <c r="R68" s="66"/>
      <c r="S68" s="66"/>
      <c r="T68" s="66"/>
      <c r="U68" s="66"/>
      <c r="V68" s="66"/>
      <c r="AA68" s="16"/>
    </row>
    <row r="69" spans="10:27" s="15" customFormat="1" ht="15">
      <c r="J69" s="66"/>
      <c r="K69" s="66"/>
      <c r="L69" s="66"/>
      <c r="M69" s="66"/>
      <c r="N69" s="66"/>
      <c r="O69" s="66"/>
      <c r="P69" s="66"/>
      <c r="Q69" s="66"/>
      <c r="R69" s="66"/>
      <c r="S69" s="66"/>
      <c r="T69" s="66"/>
      <c r="U69" s="66"/>
      <c r="V69" s="66"/>
      <c r="AA69" s="16"/>
    </row>
    <row r="70" spans="10:27" s="15" customFormat="1" ht="15">
      <c r="J70" s="66"/>
      <c r="K70" s="66"/>
      <c r="L70" s="66"/>
      <c r="M70" s="66"/>
      <c r="N70" s="66"/>
      <c r="O70" s="66"/>
      <c r="P70" s="66"/>
      <c r="Q70" s="66"/>
      <c r="R70" s="66"/>
      <c r="S70" s="66"/>
      <c r="T70" s="66"/>
      <c r="U70" s="66"/>
      <c r="V70" s="66"/>
      <c r="AA70" s="16"/>
    </row>
    <row r="71" spans="10:27" s="15" customFormat="1" ht="15">
      <c r="J71" s="66"/>
      <c r="K71" s="66"/>
      <c r="L71" s="66"/>
      <c r="M71" s="66"/>
      <c r="N71" s="66"/>
      <c r="O71" s="66"/>
      <c r="P71" s="66"/>
      <c r="Q71" s="66"/>
      <c r="R71" s="66"/>
      <c r="S71" s="66"/>
      <c r="T71" s="66"/>
      <c r="U71" s="66"/>
      <c r="V71" s="66"/>
      <c r="AA71" s="16"/>
    </row>
    <row r="72" spans="10:27" s="15" customFormat="1" ht="15">
      <c r="J72" s="66"/>
      <c r="K72" s="66"/>
      <c r="L72" s="66"/>
      <c r="M72" s="66"/>
      <c r="N72" s="66"/>
      <c r="O72" s="66"/>
      <c r="P72" s="66"/>
      <c r="Q72" s="66"/>
      <c r="R72" s="66"/>
      <c r="S72" s="66"/>
      <c r="T72" s="66"/>
      <c r="U72" s="66"/>
      <c r="V72" s="66"/>
      <c r="AA72" s="16"/>
    </row>
    <row r="73" spans="10:27" s="15" customFormat="1" ht="15">
      <c r="J73" s="66"/>
      <c r="K73" s="66"/>
      <c r="L73" s="66"/>
      <c r="M73" s="66"/>
      <c r="N73" s="66"/>
      <c r="O73" s="66"/>
      <c r="P73" s="66"/>
      <c r="Q73" s="66"/>
      <c r="R73" s="66"/>
      <c r="S73" s="66"/>
      <c r="T73" s="66"/>
      <c r="U73" s="66"/>
      <c r="V73" s="66"/>
      <c r="AA73" s="16"/>
    </row>
    <row r="74" spans="10:27" s="15" customFormat="1" ht="15">
      <c r="J74" s="66"/>
      <c r="K74" s="66"/>
      <c r="L74" s="66"/>
      <c r="M74" s="66"/>
      <c r="N74" s="66"/>
      <c r="O74" s="66"/>
      <c r="P74" s="66"/>
      <c r="Q74" s="66"/>
      <c r="R74" s="66"/>
      <c r="S74" s="66"/>
      <c r="T74" s="66"/>
      <c r="U74" s="66"/>
      <c r="V74" s="66"/>
      <c r="AA74" s="16"/>
    </row>
    <row r="75" spans="10:27" s="15" customFormat="1" ht="15">
      <c r="J75" s="66"/>
      <c r="K75" s="66"/>
      <c r="L75" s="66"/>
      <c r="M75" s="66"/>
      <c r="N75" s="66"/>
      <c r="O75" s="66"/>
      <c r="P75" s="66"/>
      <c r="Q75" s="66"/>
      <c r="R75" s="66"/>
      <c r="S75" s="66"/>
      <c r="T75" s="66"/>
      <c r="U75" s="66"/>
      <c r="V75" s="66"/>
      <c r="AA75" s="16"/>
    </row>
    <row r="76" spans="10:27" s="15" customFormat="1" ht="15">
      <c r="J76" s="66"/>
      <c r="K76" s="66"/>
      <c r="L76" s="66"/>
      <c r="M76" s="66"/>
      <c r="N76" s="66"/>
      <c r="O76" s="66"/>
      <c r="P76" s="66"/>
      <c r="Q76" s="66"/>
      <c r="R76" s="66"/>
      <c r="S76" s="66"/>
      <c r="T76" s="66"/>
      <c r="U76" s="66"/>
      <c r="V76" s="66"/>
      <c r="AA76" s="16"/>
    </row>
    <row r="77" spans="10:27" s="15" customFormat="1" ht="15">
      <c r="J77" s="66"/>
      <c r="K77" s="66"/>
      <c r="L77" s="66"/>
      <c r="M77" s="66"/>
      <c r="N77" s="66"/>
      <c r="O77" s="66"/>
      <c r="P77" s="66"/>
      <c r="Q77" s="66"/>
      <c r="R77" s="66"/>
      <c r="S77" s="66"/>
      <c r="T77" s="66"/>
      <c r="U77" s="66"/>
      <c r="V77" s="66"/>
      <c r="AA77" s="16"/>
    </row>
    <row r="78" spans="10:27" s="15" customFormat="1" ht="15">
      <c r="J78" s="66"/>
      <c r="K78" s="66"/>
      <c r="L78" s="66"/>
      <c r="M78" s="66"/>
      <c r="N78" s="66"/>
      <c r="O78" s="66"/>
      <c r="P78" s="66"/>
      <c r="Q78" s="66"/>
      <c r="R78" s="66"/>
      <c r="S78" s="66"/>
      <c r="T78" s="66"/>
      <c r="U78" s="66"/>
      <c r="V78" s="66"/>
      <c r="AA78" s="16"/>
    </row>
    <row r="79" spans="10:27" s="15" customFormat="1" ht="15">
      <c r="J79" s="66"/>
      <c r="K79" s="66"/>
      <c r="L79" s="66"/>
      <c r="M79" s="66"/>
      <c r="N79" s="66"/>
      <c r="O79" s="66"/>
      <c r="P79" s="66"/>
      <c r="Q79" s="66"/>
      <c r="R79" s="66"/>
      <c r="S79" s="66"/>
      <c r="T79" s="66"/>
      <c r="U79" s="66"/>
      <c r="V79" s="66"/>
      <c r="AA79" s="16"/>
    </row>
    <row r="80" spans="10:27" s="15" customFormat="1" ht="15">
      <c r="J80" s="66"/>
      <c r="K80" s="66"/>
      <c r="L80" s="66"/>
      <c r="M80" s="66"/>
      <c r="N80" s="66"/>
      <c r="O80" s="66"/>
      <c r="P80" s="66"/>
      <c r="Q80" s="66"/>
      <c r="R80" s="66"/>
      <c r="S80" s="66"/>
      <c r="T80" s="66"/>
      <c r="U80" s="66"/>
      <c r="V80" s="66"/>
      <c r="AA80" s="16"/>
    </row>
    <row r="81" spans="10:27" s="15" customFormat="1" ht="15">
      <c r="J81" s="66"/>
      <c r="K81" s="66"/>
      <c r="L81" s="66"/>
      <c r="M81" s="66"/>
      <c r="N81" s="66"/>
      <c r="O81" s="66"/>
      <c r="P81" s="66"/>
      <c r="Q81" s="66"/>
      <c r="R81" s="66"/>
      <c r="S81" s="66"/>
      <c r="T81" s="66"/>
      <c r="U81" s="66"/>
      <c r="V81" s="66"/>
      <c r="AA81" s="16"/>
    </row>
    <row r="82" spans="10:27" s="15" customFormat="1" ht="15">
      <c r="J82" s="66"/>
      <c r="K82" s="66"/>
      <c r="L82" s="66"/>
      <c r="M82" s="66"/>
      <c r="N82" s="66"/>
      <c r="O82" s="66"/>
      <c r="P82" s="66"/>
      <c r="Q82" s="66"/>
      <c r="R82" s="66"/>
      <c r="S82" s="66"/>
      <c r="T82" s="66"/>
      <c r="U82" s="66"/>
      <c r="V82" s="66"/>
      <c r="AA82" s="16"/>
    </row>
    <row r="83" spans="10:27" s="15" customFormat="1" ht="15">
      <c r="J83" s="66"/>
      <c r="K83" s="66"/>
      <c r="L83" s="66"/>
      <c r="M83" s="66"/>
      <c r="N83" s="66"/>
      <c r="O83" s="66"/>
      <c r="P83" s="66"/>
      <c r="Q83" s="66"/>
      <c r="R83" s="66"/>
      <c r="S83" s="66"/>
      <c r="T83" s="66"/>
      <c r="U83" s="66"/>
      <c r="V83" s="66"/>
      <c r="AA83" s="16"/>
    </row>
    <row r="84" spans="10:27" s="15" customFormat="1" ht="15">
      <c r="J84" s="66"/>
      <c r="K84" s="66"/>
      <c r="L84" s="66"/>
      <c r="M84" s="66"/>
      <c r="N84" s="66"/>
      <c r="O84" s="66"/>
      <c r="P84" s="66"/>
      <c r="Q84" s="66"/>
      <c r="R84" s="66"/>
      <c r="S84" s="66"/>
      <c r="T84" s="66"/>
      <c r="U84" s="66"/>
      <c r="V84" s="66"/>
      <c r="AA84" s="16"/>
    </row>
    <row r="85" spans="10:27" s="15" customFormat="1" ht="15">
      <c r="J85" s="66"/>
      <c r="K85" s="66"/>
      <c r="L85" s="66"/>
      <c r="M85" s="66"/>
      <c r="N85" s="66"/>
      <c r="O85" s="66"/>
      <c r="P85" s="66"/>
      <c r="Q85" s="66"/>
      <c r="R85" s="66"/>
      <c r="S85" s="66"/>
      <c r="T85" s="66"/>
      <c r="U85" s="66"/>
      <c r="V85" s="66"/>
      <c r="AA85" s="16"/>
    </row>
    <row r="86" spans="10:27" s="15" customFormat="1" ht="15">
      <c r="J86" s="66"/>
      <c r="K86" s="66"/>
      <c r="L86" s="66"/>
      <c r="M86" s="66"/>
      <c r="N86" s="66"/>
      <c r="O86" s="66"/>
      <c r="P86" s="66"/>
      <c r="Q86" s="66"/>
      <c r="R86" s="66"/>
      <c r="S86" s="66"/>
      <c r="T86" s="66"/>
      <c r="U86" s="66"/>
      <c r="V86" s="66"/>
      <c r="AA86" s="16"/>
    </row>
    <row r="87" spans="10:27" s="15" customFormat="1" ht="15">
      <c r="J87" s="66"/>
      <c r="K87" s="66"/>
      <c r="L87" s="66"/>
      <c r="M87" s="66"/>
      <c r="N87" s="66"/>
      <c r="O87" s="66"/>
      <c r="P87" s="66"/>
      <c r="Q87" s="66"/>
      <c r="R87" s="66"/>
      <c r="S87" s="66"/>
      <c r="T87" s="66"/>
      <c r="U87" s="66"/>
      <c r="V87" s="66"/>
      <c r="AA87" s="16"/>
    </row>
    <row r="88" spans="10:27" s="15" customFormat="1" ht="15">
      <c r="J88" s="66"/>
      <c r="K88" s="66"/>
      <c r="L88" s="66"/>
      <c r="M88" s="66"/>
      <c r="N88" s="66"/>
      <c r="O88" s="66"/>
      <c r="P88" s="66"/>
      <c r="Q88" s="66"/>
      <c r="R88" s="66"/>
      <c r="S88" s="66"/>
      <c r="T88" s="66"/>
      <c r="U88" s="66"/>
      <c r="V88" s="66"/>
      <c r="AA88" s="16"/>
    </row>
    <row r="89" spans="10:27" s="15" customFormat="1" ht="15">
      <c r="J89" s="66"/>
      <c r="K89" s="66"/>
      <c r="L89" s="66"/>
      <c r="M89" s="66"/>
      <c r="N89" s="66"/>
      <c r="O89" s="66"/>
      <c r="P89" s="66"/>
      <c r="Q89" s="66"/>
      <c r="R89" s="66"/>
      <c r="S89" s="66"/>
      <c r="T89" s="66"/>
      <c r="U89" s="66"/>
      <c r="V89" s="66"/>
      <c r="AA89" s="16"/>
    </row>
    <row r="90" spans="10:27" s="15" customFormat="1" ht="15">
      <c r="J90" s="66"/>
      <c r="K90" s="66"/>
      <c r="L90" s="66"/>
      <c r="M90" s="66"/>
      <c r="N90" s="66"/>
      <c r="O90" s="66"/>
      <c r="P90" s="66"/>
      <c r="Q90" s="66"/>
      <c r="R90" s="66"/>
      <c r="S90" s="66"/>
      <c r="T90" s="66"/>
      <c r="U90" s="66"/>
      <c r="V90" s="66"/>
      <c r="AA90" s="16"/>
    </row>
    <row r="91" spans="10:27" s="15" customFormat="1" ht="15">
      <c r="J91" s="66"/>
      <c r="K91" s="66"/>
      <c r="L91" s="66"/>
      <c r="M91" s="66"/>
      <c r="N91" s="66"/>
      <c r="O91" s="66"/>
      <c r="P91" s="66"/>
      <c r="Q91" s="66"/>
      <c r="R91" s="66"/>
      <c r="S91" s="66"/>
      <c r="T91" s="66"/>
      <c r="U91" s="66"/>
      <c r="V91" s="66"/>
      <c r="AA91" s="16"/>
    </row>
    <row r="92" spans="10:27" s="15" customFormat="1" ht="15">
      <c r="J92" s="66"/>
      <c r="K92" s="66"/>
      <c r="L92" s="66"/>
      <c r="M92" s="66"/>
      <c r="N92" s="66"/>
      <c r="O92" s="66"/>
      <c r="P92" s="66"/>
      <c r="Q92" s="66"/>
      <c r="R92" s="66"/>
      <c r="S92" s="66"/>
      <c r="T92" s="66"/>
      <c r="U92" s="66"/>
      <c r="V92" s="66"/>
      <c r="AA92" s="16"/>
    </row>
    <row r="93" spans="10:27" s="15" customFormat="1" ht="15">
      <c r="J93" s="66"/>
      <c r="K93" s="66"/>
      <c r="L93" s="66"/>
      <c r="M93" s="66"/>
      <c r="N93" s="66"/>
      <c r="O93" s="66"/>
      <c r="P93" s="66"/>
      <c r="Q93" s="66"/>
      <c r="R93" s="66"/>
      <c r="S93" s="66"/>
      <c r="T93" s="66"/>
      <c r="U93" s="66"/>
      <c r="V93" s="66"/>
      <c r="AA93" s="16"/>
    </row>
    <row r="94" spans="10:27" s="15" customFormat="1" ht="15">
      <c r="J94" s="66"/>
      <c r="K94" s="66"/>
      <c r="L94" s="66"/>
      <c r="M94" s="66"/>
      <c r="N94" s="66"/>
      <c r="O94" s="66"/>
      <c r="P94" s="66"/>
      <c r="Q94" s="66"/>
      <c r="R94" s="66"/>
      <c r="S94" s="66"/>
      <c r="T94" s="66"/>
      <c r="U94" s="66"/>
      <c r="V94" s="66"/>
      <c r="AA94" s="16"/>
    </row>
    <row r="95" spans="10:27" s="15" customFormat="1" ht="15">
      <c r="J95" s="66"/>
      <c r="K95" s="66"/>
      <c r="L95" s="66"/>
      <c r="M95" s="66"/>
      <c r="N95" s="66"/>
      <c r="O95" s="66"/>
      <c r="P95" s="66"/>
      <c r="Q95" s="66"/>
      <c r="R95" s="66"/>
      <c r="S95" s="66"/>
      <c r="T95" s="66"/>
      <c r="U95" s="66"/>
      <c r="V95" s="66"/>
      <c r="AA95" s="16"/>
    </row>
    <row r="96" s="15" customFormat="1" ht="15">
      <c r="AA96" s="16"/>
    </row>
    <row r="97" s="15" customFormat="1" ht="15">
      <c r="AA97" s="16"/>
    </row>
    <row r="98" s="15" customFormat="1" ht="15">
      <c r="AA98" s="16"/>
    </row>
    <row r="99" s="15" customFormat="1" ht="15">
      <c r="AA99" s="16"/>
    </row>
    <row r="100" s="15" customFormat="1" ht="15">
      <c r="AA100" s="16"/>
    </row>
    <row r="101" s="15" customFormat="1" ht="15">
      <c r="AA101" s="16"/>
    </row>
    <row r="102" s="15" customFormat="1" ht="15">
      <c r="AA102" s="16"/>
    </row>
    <row r="103" s="15" customFormat="1" ht="15">
      <c r="AA103" s="16"/>
    </row>
    <row r="104" s="15" customFormat="1" ht="15">
      <c r="AA104" s="16"/>
    </row>
    <row r="105" s="15" customFormat="1" ht="15">
      <c r="AA105" s="16"/>
    </row>
    <row r="106" s="15" customFormat="1" ht="15">
      <c r="AA106" s="16"/>
    </row>
    <row r="107" s="15" customFormat="1" ht="15">
      <c r="AA107" s="16"/>
    </row>
    <row r="108" s="15" customFormat="1" ht="15">
      <c r="AA108" s="16"/>
    </row>
    <row r="109" s="15" customFormat="1" ht="15">
      <c r="AA109" s="16"/>
    </row>
    <row r="110" s="15" customFormat="1" ht="15">
      <c r="AA110" s="16"/>
    </row>
    <row r="111" s="15" customFormat="1" ht="15">
      <c r="AA111" s="16"/>
    </row>
    <row r="112" s="15" customFormat="1" ht="15">
      <c r="AA112" s="16"/>
    </row>
    <row r="113" s="15" customFormat="1" ht="15">
      <c r="AA113" s="16"/>
    </row>
    <row r="114" s="15" customFormat="1" ht="15">
      <c r="AA114" s="16"/>
    </row>
    <row r="115" s="15" customFormat="1" ht="15">
      <c r="AA115" s="16"/>
    </row>
    <row r="116" s="15" customFormat="1" ht="15">
      <c r="AA116" s="16"/>
    </row>
    <row r="117" s="15" customFormat="1" ht="15">
      <c r="AA117" s="16"/>
    </row>
    <row r="118" s="15" customFormat="1" ht="15">
      <c r="AA118" s="16"/>
    </row>
    <row r="119" s="15" customFormat="1" ht="15">
      <c r="AA119" s="16"/>
    </row>
    <row r="120" s="15" customFormat="1" ht="15">
      <c r="AA120" s="16"/>
    </row>
    <row r="121" s="15" customFormat="1" ht="15">
      <c r="AA121" s="16"/>
    </row>
    <row r="122" s="15" customFormat="1" ht="15">
      <c r="AA122" s="16"/>
    </row>
    <row r="123" s="15" customFormat="1" ht="15">
      <c r="AA123" s="16"/>
    </row>
    <row r="124" s="15" customFormat="1" ht="15">
      <c r="AA124" s="16"/>
    </row>
    <row r="125" s="15" customFormat="1" ht="15">
      <c r="AA125" s="16"/>
    </row>
    <row r="126" s="15" customFormat="1" ht="15">
      <c r="AA126" s="16"/>
    </row>
    <row r="127" s="15" customFormat="1" ht="15">
      <c r="AA127" s="16"/>
    </row>
    <row r="128" s="15" customFormat="1" ht="15">
      <c r="AA128" s="16"/>
    </row>
    <row r="129" s="15" customFormat="1" ht="15">
      <c r="AA129" s="16"/>
    </row>
    <row r="130" s="15" customFormat="1" ht="15">
      <c r="AA130" s="16"/>
    </row>
    <row r="131" s="15" customFormat="1" ht="15">
      <c r="AA131" s="16"/>
    </row>
    <row r="132" s="15" customFormat="1" ht="15">
      <c r="AA132" s="16"/>
    </row>
    <row r="133" s="15" customFormat="1" ht="15">
      <c r="AA133" s="16"/>
    </row>
    <row r="134" s="15" customFormat="1" ht="15">
      <c r="AA134" s="16"/>
    </row>
    <row r="135" s="15" customFormat="1" ht="15">
      <c r="AA135" s="16"/>
    </row>
    <row r="136" s="15" customFormat="1" ht="15">
      <c r="AA136" s="16"/>
    </row>
    <row r="137" s="15" customFormat="1" ht="15">
      <c r="AA137" s="16"/>
    </row>
    <row r="138" s="15" customFormat="1" ht="15">
      <c r="AA138" s="16"/>
    </row>
    <row r="139" s="15" customFormat="1" ht="15">
      <c r="AA139" s="16"/>
    </row>
    <row r="140" s="15" customFormat="1" ht="15">
      <c r="AA140" s="16"/>
    </row>
    <row r="141" s="15" customFormat="1" ht="15">
      <c r="AA141" s="16"/>
    </row>
    <row r="142" s="15" customFormat="1" ht="15">
      <c r="AA142" s="16"/>
    </row>
    <row r="143" s="15" customFormat="1" ht="15">
      <c r="AA143" s="16"/>
    </row>
    <row r="144" s="15" customFormat="1" ht="15">
      <c r="AA144" s="16"/>
    </row>
    <row r="145" s="15" customFormat="1" ht="15">
      <c r="AA145" s="16"/>
    </row>
    <row r="146" s="15" customFormat="1" ht="15">
      <c r="AA146" s="16"/>
    </row>
    <row r="147" s="15" customFormat="1" ht="15">
      <c r="AA147" s="16"/>
    </row>
    <row r="148" s="15" customFormat="1" ht="15">
      <c r="AA148" s="16"/>
    </row>
    <row r="149" s="15" customFormat="1" ht="15">
      <c r="AA149" s="16"/>
    </row>
    <row r="150" s="15" customFormat="1" ht="15">
      <c r="AA150" s="16"/>
    </row>
    <row r="151" s="15" customFormat="1" ht="15">
      <c r="AA151" s="16"/>
    </row>
    <row r="152" s="15" customFormat="1" ht="15">
      <c r="AA152" s="16"/>
    </row>
    <row r="153" s="15" customFormat="1" ht="15">
      <c r="AA153" s="16"/>
    </row>
    <row r="154" s="15" customFormat="1" ht="15">
      <c r="AA154" s="16"/>
    </row>
    <row r="155" s="15" customFormat="1" ht="15">
      <c r="AA155" s="16"/>
    </row>
    <row r="156" s="15" customFormat="1" ht="15">
      <c r="AA156" s="16"/>
    </row>
    <row r="157" s="15" customFormat="1" ht="15">
      <c r="AA157" s="16"/>
    </row>
    <row r="158" s="15" customFormat="1" ht="15">
      <c r="AA158" s="16"/>
    </row>
    <row r="159" s="15" customFormat="1" ht="15">
      <c r="AA159" s="16"/>
    </row>
    <row r="160" s="15" customFormat="1" ht="15">
      <c r="AA160" s="16"/>
    </row>
    <row r="161" s="15" customFormat="1" ht="15">
      <c r="AA161" s="16"/>
    </row>
    <row r="162" s="15" customFormat="1" ht="15">
      <c r="AA162" s="16"/>
    </row>
    <row r="163" s="15" customFormat="1" ht="15">
      <c r="AA163" s="16"/>
    </row>
    <row r="164" s="15" customFormat="1" ht="15">
      <c r="AA164" s="16"/>
    </row>
    <row r="165" s="15" customFormat="1" ht="15">
      <c r="AA165" s="16"/>
    </row>
    <row r="166" s="15" customFormat="1" ht="15">
      <c r="AA166" s="16"/>
    </row>
    <row r="167" s="15" customFormat="1" ht="15">
      <c r="AA167" s="16"/>
    </row>
    <row r="168" s="15" customFormat="1" ht="15">
      <c r="AA168" s="16"/>
    </row>
    <row r="169" s="15" customFormat="1" ht="15">
      <c r="AA169" s="16"/>
    </row>
    <row r="170" s="15" customFormat="1" ht="15">
      <c r="AA170" s="16"/>
    </row>
    <row r="171" s="15" customFormat="1" ht="15">
      <c r="AA171" s="16"/>
    </row>
  </sheetData>
  <mergeCells count="33">
    <mergeCell ref="J33:K33"/>
    <mergeCell ref="M33:N33"/>
    <mergeCell ref="A26:G26"/>
    <mergeCell ref="A27:G28"/>
    <mergeCell ref="A29:H29"/>
    <mergeCell ref="B30:F30"/>
    <mergeCell ref="B31:F31"/>
    <mergeCell ref="B32:F32"/>
    <mergeCell ref="B25:C25"/>
    <mergeCell ref="A14:C15"/>
    <mergeCell ref="D14:G15"/>
    <mergeCell ref="A16:C16"/>
    <mergeCell ref="D16:G16"/>
    <mergeCell ref="A17:C18"/>
    <mergeCell ref="D17:G18"/>
    <mergeCell ref="A19:G19"/>
    <mergeCell ref="B20:E20"/>
    <mergeCell ref="B21:C21"/>
    <mergeCell ref="B22:C22"/>
    <mergeCell ref="B23:C23"/>
    <mergeCell ref="A9:G9"/>
    <mergeCell ref="A10:G10"/>
    <mergeCell ref="A11:G11"/>
    <mergeCell ref="A12:G12"/>
    <mergeCell ref="A13:C13"/>
    <mergeCell ref="D13:G13"/>
    <mergeCell ref="B8:D8"/>
    <mergeCell ref="E8:G8"/>
    <mergeCell ref="A1:G1"/>
    <mergeCell ref="A2:G5"/>
    <mergeCell ref="A6:G6"/>
    <mergeCell ref="B7:D7"/>
    <mergeCell ref="E7:G7"/>
  </mergeCells>
  <dataValidations count="1">
    <dataValidation type="list" allowBlank="1" showInputMessage="1" showErrorMessage="1" sqref="E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formula1>$I$2:$I$8</formula1>
    </dataValidation>
  </dataValidations>
  <hyperlinks>
    <hyperlink ref="A8" location="'CCI GEST. MEJORAMIENTO2017'!A1" display="'CCI GEST. MEJORAMIENTO2017'!A1"/>
  </hyperlinks>
  <printOptions/>
  <pageMargins left="0.7" right="0.7" top="0.75" bottom="0.75" header="0.3" footer="0.3"/>
  <pageSetup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000396251678"/>
  </sheetPr>
  <dimension ref="A1:Z10"/>
  <sheetViews>
    <sheetView workbookViewId="0" topLeftCell="A1">
      <selection activeCell="C4" sqref="C4:G4"/>
    </sheetView>
  </sheetViews>
  <sheetFormatPr defaultColWidth="11.421875" defaultRowHeight="15"/>
  <cols>
    <col min="1" max="1" width="16.00390625" style="1" customWidth="1"/>
    <col min="2" max="2" width="17.421875" style="1" customWidth="1"/>
    <col min="3" max="3" width="35.7109375" style="1" customWidth="1"/>
    <col min="4" max="4" width="25.28125" style="1" customWidth="1"/>
    <col min="5" max="5" width="23.7109375" style="1" customWidth="1"/>
    <col min="6" max="6" width="12.7109375" style="1" customWidth="1"/>
    <col min="7" max="16384" width="11.421875" style="1" customWidth="1"/>
  </cols>
  <sheetData>
    <row r="1" spans="1:26" s="129" customFormat="1" ht="15.75" customHeight="1">
      <c r="A1" s="133"/>
      <c r="B1" s="134"/>
      <c r="C1" s="137" t="s">
        <v>0</v>
      </c>
      <c r="D1" s="138"/>
      <c r="E1" s="138"/>
      <c r="F1" s="138"/>
      <c r="G1" s="138"/>
      <c r="H1" s="127"/>
      <c r="I1" s="127"/>
      <c r="J1" s="127"/>
      <c r="K1" s="127"/>
      <c r="L1" s="127"/>
      <c r="M1" s="127"/>
      <c r="N1" s="127"/>
      <c r="O1" s="127"/>
      <c r="P1" s="127"/>
      <c r="Q1" s="127"/>
      <c r="R1" s="127"/>
      <c r="S1" s="127"/>
      <c r="T1" s="127"/>
      <c r="U1" s="128"/>
      <c r="V1" s="128"/>
      <c r="W1" s="128"/>
      <c r="X1" s="128"/>
      <c r="Y1" s="128"/>
      <c r="Z1" s="128"/>
    </row>
    <row r="2" spans="1:26" s="129" customFormat="1" ht="15.75" customHeight="1">
      <c r="A2" s="135"/>
      <c r="B2" s="134"/>
      <c r="C2" s="137" t="s">
        <v>1</v>
      </c>
      <c r="D2" s="138"/>
      <c r="E2" s="138"/>
      <c r="F2" s="138"/>
      <c r="G2" s="138"/>
      <c r="H2" s="127"/>
      <c r="I2" s="127"/>
      <c r="J2" s="127"/>
      <c r="K2" s="127"/>
      <c r="L2" s="127"/>
      <c r="M2" s="127"/>
      <c r="N2" s="127"/>
      <c r="O2" s="127"/>
      <c r="P2" s="127"/>
      <c r="Q2" s="127"/>
      <c r="R2" s="127"/>
      <c r="S2" s="127"/>
      <c r="T2" s="127"/>
      <c r="U2" s="128"/>
      <c r="V2" s="128"/>
      <c r="W2" s="128"/>
      <c r="X2" s="128"/>
      <c r="Y2" s="128"/>
      <c r="Z2" s="128"/>
    </row>
    <row r="3" spans="1:26" s="129" customFormat="1" ht="15.75" customHeight="1">
      <c r="A3" s="135"/>
      <c r="B3" s="134"/>
      <c r="C3" s="130"/>
      <c r="D3" s="131"/>
      <c r="E3" s="132"/>
      <c r="F3" s="132"/>
      <c r="G3" s="132"/>
      <c r="H3" s="127"/>
      <c r="I3" s="127"/>
      <c r="J3" s="127"/>
      <c r="K3" s="127"/>
      <c r="L3" s="127"/>
      <c r="M3" s="127"/>
      <c r="N3" s="127"/>
      <c r="O3" s="127"/>
      <c r="P3" s="127"/>
      <c r="Q3" s="127"/>
      <c r="R3" s="127"/>
      <c r="S3" s="127"/>
      <c r="T3" s="127"/>
      <c r="U3" s="128"/>
      <c r="V3" s="128"/>
      <c r="W3" s="128"/>
      <c r="X3" s="128"/>
      <c r="Y3" s="128"/>
      <c r="Z3" s="128"/>
    </row>
    <row r="4" spans="1:26" s="129" customFormat="1" ht="15.75" customHeight="1">
      <c r="A4" s="135"/>
      <c r="B4" s="134"/>
      <c r="C4" s="137" t="s">
        <v>2</v>
      </c>
      <c r="D4" s="138"/>
      <c r="E4" s="138"/>
      <c r="F4" s="138"/>
      <c r="G4" s="138"/>
      <c r="H4" s="127"/>
      <c r="I4" s="127"/>
      <c r="J4" s="127"/>
      <c r="K4" s="127"/>
      <c r="L4" s="127"/>
      <c r="M4" s="127"/>
      <c r="N4" s="127"/>
      <c r="O4" s="127"/>
      <c r="P4" s="127"/>
      <c r="Q4" s="127"/>
      <c r="R4" s="127"/>
      <c r="S4" s="127"/>
      <c r="T4" s="127"/>
      <c r="U4" s="128"/>
      <c r="V4" s="128"/>
      <c r="W4" s="128"/>
      <c r="X4" s="128"/>
      <c r="Y4" s="128"/>
      <c r="Z4" s="128"/>
    </row>
    <row r="5" spans="1:26" s="129" customFormat="1" ht="15.75" customHeight="1">
      <c r="A5" s="135"/>
      <c r="B5" s="134"/>
      <c r="C5" s="137" t="s">
        <v>318</v>
      </c>
      <c r="D5" s="138"/>
      <c r="E5" s="138"/>
      <c r="F5" s="138"/>
      <c r="G5" s="138"/>
      <c r="H5" s="127"/>
      <c r="I5" s="127"/>
      <c r="J5" s="127"/>
      <c r="K5" s="127"/>
      <c r="L5" s="127"/>
      <c r="M5" s="127"/>
      <c r="N5" s="127"/>
      <c r="O5" s="127"/>
      <c r="P5" s="127"/>
      <c r="Q5" s="127"/>
      <c r="R5" s="127"/>
      <c r="S5" s="127"/>
      <c r="T5" s="127"/>
      <c r="U5" s="128"/>
      <c r="V5" s="128"/>
      <c r="W5" s="128"/>
      <c r="X5" s="128"/>
      <c r="Y5" s="128"/>
      <c r="Z5" s="128"/>
    </row>
    <row r="6" spans="1:26" s="129" customFormat="1" ht="30.75" customHeight="1">
      <c r="A6" s="136"/>
      <c r="B6" s="134"/>
      <c r="C6" s="139" t="s">
        <v>319</v>
      </c>
      <c r="D6" s="140"/>
      <c r="E6" s="140"/>
      <c r="F6" s="140"/>
      <c r="G6" s="140"/>
      <c r="H6" s="127"/>
      <c r="I6" s="127"/>
      <c r="J6" s="127"/>
      <c r="K6" s="127"/>
      <c r="L6" s="127"/>
      <c r="M6" s="127"/>
      <c r="N6" s="127"/>
      <c r="O6" s="127"/>
      <c r="P6" s="127"/>
      <c r="Q6" s="127"/>
      <c r="R6" s="127"/>
      <c r="S6" s="127"/>
      <c r="T6" s="127"/>
      <c r="U6" s="128"/>
      <c r="V6" s="128"/>
      <c r="W6" s="128"/>
      <c r="X6" s="128"/>
      <c r="Y6" s="128"/>
      <c r="Z6" s="128"/>
    </row>
    <row r="7" spans="1:20" s="12" customFormat="1" ht="32.1" customHeight="1">
      <c r="A7" s="142" t="s">
        <v>3</v>
      </c>
      <c r="B7" s="142" t="s">
        <v>4</v>
      </c>
      <c r="C7" s="141" t="s">
        <v>5</v>
      </c>
      <c r="D7" s="141" t="s">
        <v>6</v>
      </c>
      <c r="E7" s="141" t="s">
        <v>7</v>
      </c>
      <c r="F7" s="141" t="s">
        <v>8</v>
      </c>
      <c r="G7" s="141" t="s">
        <v>9</v>
      </c>
      <c r="H7" s="142" t="s">
        <v>166</v>
      </c>
      <c r="I7" s="142"/>
      <c r="J7" s="142"/>
      <c r="K7" s="142"/>
      <c r="L7" s="142"/>
      <c r="M7" s="142"/>
      <c r="N7" s="142"/>
      <c r="O7" s="142"/>
      <c r="P7" s="142"/>
      <c r="Q7" s="142"/>
      <c r="R7" s="142"/>
      <c r="S7" s="142"/>
      <c r="T7" s="142" t="s">
        <v>11</v>
      </c>
    </row>
    <row r="8" spans="1:20" s="12" customFormat="1" ht="32.1" customHeight="1">
      <c r="A8" s="142"/>
      <c r="B8" s="142"/>
      <c r="C8" s="142"/>
      <c r="D8" s="142"/>
      <c r="E8" s="142"/>
      <c r="F8" s="142"/>
      <c r="G8" s="142"/>
      <c r="H8" s="86" t="s">
        <v>12</v>
      </c>
      <c r="I8" s="86" t="s">
        <v>13</v>
      </c>
      <c r="J8" s="86" t="s">
        <v>14</v>
      </c>
      <c r="K8" s="86" t="s">
        <v>15</v>
      </c>
      <c r="L8" s="86" t="s">
        <v>16</v>
      </c>
      <c r="M8" s="86" t="s">
        <v>17</v>
      </c>
      <c r="N8" s="86" t="s">
        <v>18</v>
      </c>
      <c r="O8" s="86" t="s">
        <v>19</v>
      </c>
      <c r="P8" s="86" t="s">
        <v>20</v>
      </c>
      <c r="Q8" s="86" t="s">
        <v>21</v>
      </c>
      <c r="R8" s="86" t="s">
        <v>22</v>
      </c>
      <c r="S8" s="86" t="s">
        <v>23</v>
      </c>
      <c r="T8" s="142"/>
    </row>
    <row r="9" spans="1:20" s="12" customFormat="1" ht="75.75" customHeight="1">
      <c r="A9" s="162" t="s">
        <v>63</v>
      </c>
      <c r="B9" s="2" t="s">
        <v>64</v>
      </c>
      <c r="C9" s="64" t="s">
        <v>65</v>
      </c>
      <c r="D9" s="3" t="s">
        <v>67</v>
      </c>
      <c r="E9" s="65" t="s">
        <v>66</v>
      </c>
      <c r="F9" s="4" t="s">
        <v>37</v>
      </c>
      <c r="G9" s="5">
        <v>0.8</v>
      </c>
      <c r="H9" s="6">
        <f>'Efect. eacciones de m (2019)'!D22</f>
        <v>1</v>
      </c>
      <c r="I9" s="7"/>
      <c r="J9" s="7"/>
      <c r="K9" s="6" t="e">
        <f>'Efect. eacciones de m (2019)'!D23</f>
        <v>#DIV/0!</v>
      </c>
      <c r="L9" s="8"/>
      <c r="M9" s="8"/>
      <c r="N9" s="6">
        <f>'Efect. eacciones de m (2019)'!D24</f>
        <v>1</v>
      </c>
      <c r="O9" s="8"/>
      <c r="P9" s="8"/>
      <c r="Q9" s="6">
        <f>'Efect. eacciones de m (2019)'!D25</f>
        <v>1</v>
      </c>
      <c r="R9" s="7"/>
      <c r="S9" s="7"/>
      <c r="T9" s="9"/>
    </row>
    <row r="10" spans="1:20" s="12" customFormat="1" ht="75.75" customHeight="1">
      <c r="A10" s="163"/>
      <c r="B10" s="2"/>
      <c r="C10" s="64" t="s">
        <v>128</v>
      </c>
      <c r="D10" s="3" t="s">
        <v>130</v>
      </c>
      <c r="E10" s="65" t="s">
        <v>129</v>
      </c>
      <c r="F10" s="4" t="s">
        <v>152</v>
      </c>
      <c r="G10" s="5">
        <v>0.8</v>
      </c>
      <c r="H10" s="6">
        <f>'Cum. Act. Proceso  2019'!D22</f>
        <v>1</v>
      </c>
      <c r="I10" s="7"/>
      <c r="J10" s="7"/>
      <c r="K10" s="92"/>
      <c r="L10" s="8"/>
      <c r="M10" s="8"/>
      <c r="N10" s="6">
        <f>'Cum. Act. Proceso  2019'!D23</f>
        <v>1</v>
      </c>
      <c r="O10" s="8"/>
      <c r="P10" s="8"/>
      <c r="Q10" s="92"/>
      <c r="R10" s="7"/>
      <c r="S10" s="7"/>
      <c r="T10" s="9"/>
    </row>
  </sheetData>
  <mergeCells count="16">
    <mergeCell ref="G7:G8"/>
    <mergeCell ref="H7:S7"/>
    <mergeCell ref="T7:T8"/>
    <mergeCell ref="A9:A10"/>
    <mergeCell ref="A7:A8"/>
    <mergeCell ref="B7:B8"/>
    <mergeCell ref="C7:C8"/>
    <mergeCell ref="D7:D8"/>
    <mergeCell ref="E7:E8"/>
    <mergeCell ref="F7:F8"/>
    <mergeCell ref="A1:B6"/>
    <mergeCell ref="C1:G1"/>
    <mergeCell ref="C2:G2"/>
    <mergeCell ref="C4:G4"/>
    <mergeCell ref="C5:G5"/>
    <mergeCell ref="C6:G6"/>
  </mergeCells>
  <hyperlinks>
    <hyperlink ref="C9" location="'Efect. eacciones de m (2019)'!A1" display="Efectividad de las acciones de mejora implementadas"/>
    <hyperlink ref="C10" location="'Cum. Act. Proceso  2019'!A1" display="Cumplimiento Actividades del Proceso"/>
  </hyperlink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E170"/>
  <sheetViews>
    <sheetView workbookViewId="0" topLeftCell="A11">
      <selection activeCell="D24" sqref="D24"/>
    </sheetView>
  </sheetViews>
  <sheetFormatPr defaultColWidth="11.421875" defaultRowHeight="15"/>
  <cols>
    <col min="1" max="1" width="32.7109375" style="47" customWidth="1"/>
    <col min="2" max="2" width="11.421875" style="47" customWidth="1"/>
    <col min="3" max="3" width="22.140625" style="47" customWidth="1"/>
    <col min="4" max="9" width="11.421875" style="47" customWidth="1"/>
    <col min="10" max="10" width="21.421875" style="47" customWidth="1"/>
    <col min="11" max="11" width="14.57421875" style="47" customWidth="1"/>
    <col min="12" max="13" width="11.421875" style="47" customWidth="1"/>
    <col min="14" max="14" width="14.57421875" style="47" customWidth="1"/>
    <col min="15" max="15" width="17.57421875" style="47" customWidth="1"/>
    <col min="16" max="17" width="11.421875" style="47" customWidth="1"/>
    <col min="18" max="18" width="19.140625" style="47" customWidth="1"/>
    <col min="19" max="19" width="19.28125" style="47" customWidth="1"/>
    <col min="20" max="20" width="14.28125" style="47" customWidth="1"/>
    <col min="21" max="21" width="11.421875" style="47" customWidth="1"/>
    <col min="22" max="22" width="18.8515625" style="47" customWidth="1"/>
    <col min="23" max="23" width="17.140625" style="47" customWidth="1"/>
    <col min="24" max="16384" width="11.421875" style="47" customWidth="1"/>
  </cols>
  <sheetData>
    <row r="1" spans="1:31" s="15" customFormat="1" ht="15">
      <c r="A1" s="146"/>
      <c r="B1" s="146"/>
      <c r="C1" s="146"/>
      <c r="D1" s="146"/>
      <c r="E1" s="146"/>
      <c r="F1" s="146"/>
      <c r="G1" s="146"/>
      <c r="H1" s="14"/>
      <c r="AE1" s="16"/>
    </row>
    <row r="2" spans="1:31" s="15" customFormat="1" ht="12.75" customHeight="1">
      <c r="A2" s="147" t="s">
        <v>24</v>
      </c>
      <c r="B2" s="147"/>
      <c r="C2" s="147"/>
      <c r="D2" s="147"/>
      <c r="E2" s="147"/>
      <c r="F2" s="147"/>
      <c r="G2" s="147"/>
      <c r="H2" s="14"/>
      <c r="AE2" s="16"/>
    </row>
    <row r="3" spans="1:31" s="15" customFormat="1" ht="12.75" customHeight="1">
      <c r="A3" s="147"/>
      <c r="B3" s="147"/>
      <c r="C3" s="147"/>
      <c r="D3" s="147"/>
      <c r="E3" s="147"/>
      <c r="F3" s="147"/>
      <c r="G3" s="147"/>
      <c r="H3" s="14"/>
      <c r="I3" s="15" t="s">
        <v>25</v>
      </c>
      <c r="AE3" s="16"/>
    </row>
    <row r="4" spans="1:31" s="15" customFormat="1" ht="12.75" customHeight="1">
      <c r="A4" s="147"/>
      <c r="B4" s="147"/>
      <c r="C4" s="147"/>
      <c r="D4" s="147"/>
      <c r="E4" s="147"/>
      <c r="F4" s="147"/>
      <c r="G4" s="147"/>
      <c r="H4" s="14"/>
      <c r="I4" s="15" t="s">
        <v>26</v>
      </c>
      <c r="AE4" s="16"/>
    </row>
    <row r="5" spans="1:31" s="15" customFormat="1" ht="12.75" customHeight="1">
      <c r="A5" s="147"/>
      <c r="B5" s="147"/>
      <c r="C5" s="147"/>
      <c r="D5" s="147"/>
      <c r="E5" s="147"/>
      <c r="F5" s="147"/>
      <c r="G5" s="147"/>
      <c r="H5" s="14"/>
      <c r="I5" s="15" t="s">
        <v>27</v>
      </c>
      <c r="AE5" s="16"/>
    </row>
    <row r="6" spans="1:31" s="17" customFormat="1" ht="15" customHeight="1">
      <c r="A6" s="148" t="s">
        <v>28</v>
      </c>
      <c r="B6" s="148"/>
      <c r="C6" s="148"/>
      <c r="D6" s="148"/>
      <c r="E6" s="148"/>
      <c r="F6" s="148"/>
      <c r="G6" s="148"/>
      <c r="H6" s="14"/>
      <c r="AE6" s="18"/>
    </row>
    <row r="7" spans="1:31" s="15" customFormat="1" ht="15" customHeight="1">
      <c r="A7" s="91" t="s">
        <v>29</v>
      </c>
      <c r="B7" s="149" t="s">
        <v>30</v>
      </c>
      <c r="C7" s="149"/>
      <c r="D7" s="149"/>
      <c r="E7" s="150" t="s">
        <v>31</v>
      </c>
      <c r="F7" s="150"/>
      <c r="G7" s="150"/>
      <c r="H7" s="14"/>
      <c r="AE7" s="16"/>
    </row>
    <row r="8" spans="1:31" s="15" customFormat="1" ht="46.5" customHeight="1">
      <c r="A8" s="50" t="str">
        <f>'Consolidado 2016'!C9</f>
        <v>Efectividad de las acciones de mejora implementadas</v>
      </c>
      <c r="B8" s="143">
        <f>'Consolidado 2016'!G9</f>
        <v>0.8</v>
      </c>
      <c r="C8" s="144"/>
      <c r="D8" s="144"/>
      <c r="E8" s="145" t="s">
        <v>25</v>
      </c>
      <c r="F8" s="145"/>
      <c r="G8" s="145"/>
      <c r="H8" s="14"/>
      <c r="AE8" s="16"/>
    </row>
    <row r="9" spans="1:31" s="15" customFormat="1" ht="14.25" customHeight="1">
      <c r="A9" s="150" t="s">
        <v>32</v>
      </c>
      <c r="B9" s="150"/>
      <c r="C9" s="150"/>
      <c r="D9" s="150"/>
      <c r="E9" s="150"/>
      <c r="F9" s="150"/>
      <c r="G9" s="150"/>
      <c r="H9" s="14"/>
      <c r="I9" s="20"/>
      <c r="J9" s="20"/>
      <c r="K9" s="20"/>
      <c r="L9" s="20"/>
      <c r="M9" s="20"/>
      <c r="N9" s="20"/>
      <c r="AE9" s="16"/>
    </row>
    <row r="10" spans="1:31" s="15" customFormat="1" ht="32.25" customHeight="1">
      <c r="A10" s="151" t="str">
        <f>'Consolidado 2017'!E9</f>
        <v>Medir la efectividad de las acciones de mejora implementadas</v>
      </c>
      <c r="B10" s="151"/>
      <c r="C10" s="151"/>
      <c r="D10" s="151"/>
      <c r="E10" s="151"/>
      <c r="F10" s="151"/>
      <c r="G10" s="151"/>
      <c r="H10" s="14"/>
      <c r="I10" s="20"/>
      <c r="J10" s="20"/>
      <c r="K10" s="20"/>
      <c r="L10" s="20"/>
      <c r="M10" s="20"/>
      <c r="N10" s="20"/>
      <c r="AE10" s="16"/>
    </row>
    <row r="11" spans="1:31" s="15" customFormat="1" ht="14.25" customHeight="1">
      <c r="A11" s="150" t="s">
        <v>33</v>
      </c>
      <c r="B11" s="150"/>
      <c r="C11" s="150"/>
      <c r="D11" s="150"/>
      <c r="E11" s="150"/>
      <c r="F11" s="150"/>
      <c r="G11" s="150"/>
      <c r="H11" s="14"/>
      <c r="I11" s="20"/>
      <c r="AE11" s="16"/>
    </row>
    <row r="12" spans="1:31" s="15" customFormat="1" ht="32.25" customHeight="1">
      <c r="A12" s="151" t="str">
        <f>'Consolidado 2017'!D9</f>
        <v>Numero de acciones de mejora eficaces cerradas en el periodo*100/total de acciones de mejora cerradas en el periodo</v>
      </c>
      <c r="B12" s="151"/>
      <c r="C12" s="151"/>
      <c r="D12" s="151"/>
      <c r="E12" s="151"/>
      <c r="F12" s="151"/>
      <c r="G12" s="151"/>
      <c r="H12" s="14"/>
      <c r="I12" s="20"/>
      <c r="AE12" s="16"/>
    </row>
    <row r="13" spans="1:31" s="15" customFormat="1" ht="14.25" customHeight="1">
      <c r="A13" s="150" t="s">
        <v>34</v>
      </c>
      <c r="B13" s="150"/>
      <c r="C13" s="150"/>
      <c r="D13" s="149" t="s">
        <v>35</v>
      </c>
      <c r="E13" s="149"/>
      <c r="F13" s="149"/>
      <c r="G13" s="149"/>
      <c r="H13" s="14"/>
      <c r="I13" s="20"/>
      <c r="AE13" s="16"/>
    </row>
    <row r="14" spans="1:31" s="15" customFormat="1" ht="12.75" customHeight="1">
      <c r="A14" s="152" t="s">
        <v>36</v>
      </c>
      <c r="B14" s="152"/>
      <c r="C14" s="152"/>
      <c r="D14" s="145" t="s">
        <v>37</v>
      </c>
      <c r="E14" s="145"/>
      <c r="F14" s="145"/>
      <c r="G14" s="145"/>
      <c r="H14" s="14"/>
      <c r="I14" s="20"/>
      <c r="AE14" s="16"/>
    </row>
    <row r="15" spans="1:31" s="15" customFormat="1" ht="22.5" customHeight="1">
      <c r="A15" s="152"/>
      <c r="B15" s="152"/>
      <c r="C15" s="152"/>
      <c r="D15" s="145"/>
      <c r="E15" s="145"/>
      <c r="F15" s="145"/>
      <c r="G15" s="145"/>
      <c r="H15" s="14"/>
      <c r="I15" s="20"/>
      <c r="AE15" s="16"/>
    </row>
    <row r="16" spans="1:31" s="15" customFormat="1" ht="14.25" customHeight="1">
      <c r="A16" s="150" t="s">
        <v>38</v>
      </c>
      <c r="B16" s="150"/>
      <c r="C16" s="150"/>
      <c r="D16" s="150" t="s">
        <v>39</v>
      </c>
      <c r="E16" s="150"/>
      <c r="F16" s="150"/>
      <c r="G16" s="150"/>
      <c r="H16" s="14"/>
      <c r="I16" s="20"/>
      <c r="AE16" s="16"/>
    </row>
    <row r="17" spans="1:31" s="15" customFormat="1" ht="21" customHeight="1">
      <c r="A17" s="153" t="s">
        <v>37</v>
      </c>
      <c r="B17" s="145"/>
      <c r="C17" s="145"/>
      <c r="D17" s="145" t="s">
        <v>62</v>
      </c>
      <c r="E17" s="145"/>
      <c r="F17" s="145"/>
      <c r="G17" s="145"/>
      <c r="H17" s="14"/>
      <c r="I17" s="20"/>
      <c r="J17" s="20"/>
      <c r="K17" s="20"/>
      <c r="L17" s="20"/>
      <c r="AE17" s="16"/>
    </row>
    <row r="18" spans="1:31" s="15" customFormat="1" ht="8.25" customHeight="1">
      <c r="A18" s="145"/>
      <c r="B18" s="145"/>
      <c r="C18" s="145"/>
      <c r="D18" s="145"/>
      <c r="E18" s="145"/>
      <c r="F18" s="145"/>
      <c r="G18" s="145"/>
      <c r="H18" s="14"/>
      <c r="I18" s="20"/>
      <c r="J18" s="20"/>
      <c r="K18" s="20"/>
      <c r="L18" s="20"/>
      <c r="AE18" s="16"/>
    </row>
    <row r="19" spans="1:31" s="15" customFormat="1" ht="14.25" customHeight="1">
      <c r="A19" s="155" t="s">
        <v>40</v>
      </c>
      <c r="B19" s="148"/>
      <c r="C19" s="148"/>
      <c r="D19" s="148"/>
      <c r="E19" s="148"/>
      <c r="F19" s="155"/>
      <c r="G19" s="155"/>
      <c r="H19" s="14"/>
      <c r="I19" s="21"/>
      <c r="J19" s="20"/>
      <c r="K19" s="20"/>
      <c r="L19" s="20"/>
      <c r="AE19" s="16"/>
    </row>
    <row r="20" spans="1:31" s="15" customFormat="1" ht="14.25" customHeight="1">
      <c r="A20" s="22"/>
      <c r="B20" s="156" t="s">
        <v>41</v>
      </c>
      <c r="C20" s="156"/>
      <c r="D20" s="156"/>
      <c r="E20" s="156"/>
      <c r="F20" s="22"/>
      <c r="G20" s="22"/>
      <c r="H20" s="14"/>
      <c r="I20" s="20"/>
      <c r="J20" s="20"/>
      <c r="K20" s="20"/>
      <c r="L20" s="20"/>
      <c r="AE20" s="16"/>
    </row>
    <row r="21" spans="2:8" s="20" customFormat="1" ht="14.25" customHeight="1">
      <c r="B21" s="156" t="s">
        <v>42</v>
      </c>
      <c r="C21" s="156"/>
      <c r="D21" s="90" t="s">
        <v>43</v>
      </c>
      <c r="E21" s="88" t="s">
        <v>30</v>
      </c>
      <c r="F21" s="25"/>
      <c r="H21" s="14"/>
    </row>
    <row r="22" spans="2:8" s="20" customFormat="1" ht="14.25" customHeight="1">
      <c r="B22" s="157" t="s">
        <v>118</v>
      </c>
      <c r="C22" s="157"/>
      <c r="D22" s="26">
        <f>L48/K48</f>
        <v>1</v>
      </c>
      <c r="E22" s="27">
        <v>0.8</v>
      </c>
      <c r="F22" s="28"/>
      <c r="H22" s="14"/>
    </row>
    <row r="23" spans="2:8" s="20" customFormat="1" ht="14.25" customHeight="1">
      <c r="B23" s="157" t="s">
        <v>119</v>
      </c>
      <c r="C23" s="157"/>
      <c r="D23" s="26" t="e">
        <f>O49/P49</f>
        <v>#DIV/0!</v>
      </c>
      <c r="E23" s="27">
        <v>0.8</v>
      </c>
      <c r="F23" s="29"/>
      <c r="H23" s="14"/>
    </row>
    <row r="24" spans="2:8" s="20" customFormat="1" ht="14.25" customHeight="1">
      <c r="B24" s="157" t="s">
        <v>120</v>
      </c>
      <c r="C24" s="157"/>
      <c r="D24" s="26">
        <f>S37/T37</f>
        <v>1</v>
      </c>
      <c r="E24" s="27">
        <v>0.8</v>
      </c>
      <c r="F24" s="29"/>
      <c r="H24" s="14"/>
    </row>
    <row r="25" spans="2:8" s="20" customFormat="1" ht="14.25" customHeight="1">
      <c r="B25" s="157" t="s">
        <v>121</v>
      </c>
      <c r="C25" s="157"/>
      <c r="D25" s="26">
        <f>W37/X37</f>
        <v>1</v>
      </c>
      <c r="E25" s="27">
        <v>0.8</v>
      </c>
      <c r="F25" s="29"/>
      <c r="H25" s="14"/>
    </row>
    <row r="26" spans="1:8" s="20" customFormat="1" ht="14.25" customHeight="1">
      <c r="A26" s="22"/>
      <c r="B26" s="158"/>
      <c r="C26" s="158"/>
      <c r="D26" s="30"/>
      <c r="E26" s="31"/>
      <c r="F26" s="21"/>
      <c r="H26" s="14"/>
    </row>
    <row r="27" spans="1:31" s="15" customFormat="1" ht="14.25" customHeight="1">
      <c r="A27" s="159" t="s">
        <v>48</v>
      </c>
      <c r="B27" s="159"/>
      <c r="C27" s="159"/>
      <c r="D27" s="159"/>
      <c r="E27" s="159"/>
      <c r="F27" s="159"/>
      <c r="G27" s="159"/>
      <c r="H27" s="14"/>
      <c r="I27" s="20"/>
      <c r="J27" s="20"/>
      <c r="K27" s="20"/>
      <c r="L27" s="20"/>
      <c r="AE27" s="16"/>
    </row>
    <row r="28" spans="1:31" s="15" customFormat="1" ht="14.25" customHeight="1">
      <c r="A28" s="152"/>
      <c r="B28" s="152"/>
      <c r="C28" s="152"/>
      <c r="D28" s="152"/>
      <c r="E28" s="152"/>
      <c r="F28" s="152"/>
      <c r="G28" s="152"/>
      <c r="H28" s="14"/>
      <c r="I28" s="20"/>
      <c r="J28" s="20"/>
      <c r="K28" s="20"/>
      <c r="L28" s="20"/>
      <c r="AE28" s="16"/>
    </row>
    <row r="29" spans="1:31" s="15" customFormat="1" ht="307.5" customHeight="1">
      <c r="A29" s="152"/>
      <c r="B29" s="152"/>
      <c r="C29" s="152"/>
      <c r="D29" s="152"/>
      <c r="E29" s="152"/>
      <c r="F29" s="152"/>
      <c r="G29" s="152"/>
      <c r="H29" s="14"/>
      <c r="I29" s="20"/>
      <c r="J29" s="20"/>
      <c r="K29" s="20"/>
      <c r="L29" s="20"/>
      <c r="AE29" s="16"/>
    </row>
    <row r="30" spans="1:31" s="15" customFormat="1" ht="15">
      <c r="A30" s="148" t="s">
        <v>49</v>
      </c>
      <c r="B30" s="148"/>
      <c r="C30" s="148"/>
      <c r="D30" s="148"/>
      <c r="E30" s="148"/>
      <c r="F30" s="148"/>
      <c r="G30" s="148"/>
      <c r="H30" s="159"/>
      <c r="AE30" s="16"/>
    </row>
    <row r="31" spans="1:8" s="33" customFormat="1" ht="27" customHeight="1">
      <c r="A31" s="88" t="s">
        <v>42</v>
      </c>
      <c r="B31" s="154" t="s">
        <v>50</v>
      </c>
      <c r="C31" s="154"/>
      <c r="D31" s="154"/>
      <c r="E31" s="154"/>
      <c r="F31" s="154"/>
      <c r="G31" s="87" t="s">
        <v>51</v>
      </c>
      <c r="H31" s="87" t="s">
        <v>52</v>
      </c>
    </row>
    <row r="32" spans="1:31" s="15" customFormat="1" ht="50.25" customHeight="1">
      <c r="A32" s="34" t="s">
        <v>170</v>
      </c>
      <c r="B32" s="161" t="s">
        <v>184</v>
      </c>
      <c r="C32" s="161"/>
      <c r="D32" s="161"/>
      <c r="E32" s="161"/>
      <c r="F32" s="161"/>
      <c r="G32" s="35"/>
      <c r="H32" s="35"/>
      <c r="AE32" s="16"/>
    </row>
    <row r="33" spans="1:31" s="15" customFormat="1" ht="36.75" customHeight="1">
      <c r="A33" s="34" t="s">
        <v>171</v>
      </c>
      <c r="B33" s="161" t="s">
        <v>189</v>
      </c>
      <c r="C33" s="161"/>
      <c r="D33" s="161"/>
      <c r="E33" s="161"/>
      <c r="F33" s="161"/>
      <c r="G33" s="34"/>
      <c r="H33" s="34"/>
      <c r="AE33" s="16"/>
    </row>
    <row r="34" spans="1:31" s="15" customFormat="1" ht="51" customHeight="1">
      <c r="A34" s="34" t="s">
        <v>172</v>
      </c>
      <c r="B34" s="161" t="s">
        <v>197</v>
      </c>
      <c r="C34" s="161"/>
      <c r="D34" s="161"/>
      <c r="E34" s="161"/>
      <c r="F34" s="161"/>
      <c r="G34" s="34"/>
      <c r="H34" s="34"/>
      <c r="AE34" s="16"/>
    </row>
    <row r="35" spans="1:31" s="15" customFormat="1" ht="51" customHeight="1">
      <c r="A35" s="34" t="s">
        <v>173</v>
      </c>
      <c r="B35" s="161" t="s">
        <v>203</v>
      </c>
      <c r="C35" s="161"/>
      <c r="D35" s="161"/>
      <c r="E35" s="161"/>
      <c r="F35" s="161"/>
      <c r="G35" s="34"/>
      <c r="H35" s="34"/>
      <c r="J35" s="160" t="s">
        <v>117</v>
      </c>
      <c r="K35" s="160"/>
      <c r="L35" s="160"/>
      <c r="N35" s="160" t="s">
        <v>54</v>
      </c>
      <c r="O35" s="160"/>
      <c r="P35" s="36"/>
      <c r="R35" s="160" t="s">
        <v>55</v>
      </c>
      <c r="S35" s="160"/>
      <c r="T35" s="36"/>
      <c r="V35" s="160" t="s">
        <v>56</v>
      </c>
      <c r="W35" s="160"/>
      <c r="AE35" s="16"/>
    </row>
    <row r="36" spans="10:31" s="15" customFormat="1" ht="15">
      <c r="J36" s="37" t="s">
        <v>57</v>
      </c>
      <c r="K36" s="37" t="s">
        <v>125</v>
      </c>
      <c r="L36" s="37" t="s">
        <v>126</v>
      </c>
      <c r="N36" s="37" t="s">
        <v>57</v>
      </c>
      <c r="O36" s="37" t="s">
        <v>125</v>
      </c>
      <c r="P36" s="37" t="s">
        <v>126</v>
      </c>
      <c r="R36" s="37" t="s">
        <v>57</v>
      </c>
      <c r="S36" s="37" t="s">
        <v>125</v>
      </c>
      <c r="T36" s="37" t="s">
        <v>126</v>
      </c>
      <c r="V36" s="37" t="s">
        <v>57</v>
      </c>
      <c r="W36" s="37" t="s">
        <v>58</v>
      </c>
      <c r="X36" s="37" t="s">
        <v>59</v>
      </c>
      <c r="AE36" s="16"/>
    </row>
    <row r="37" spans="10:31" s="15" customFormat="1" ht="57.75" customHeight="1">
      <c r="J37" s="38" t="s">
        <v>177</v>
      </c>
      <c r="K37" s="39">
        <v>1</v>
      </c>
      <c r="L37" s="39">
        <v>1</v>
      </c>
      <c r="N37" s="38"/>
      <c r="O37" s="39"/>
      <c r="P37" s="39"/>
      <c r="R37" s="38" t="s">
        <v>190</v>
      </c>
      <c r="S37" s="39">
        <v>1</v>
      </c>
      <c r="T37" s="39">
        <v>1</v>
      </c>
      <c r="V37" s="38" t="s">
        <v>199</v>
      </c>
      <c r="W37" s="39">
        <v>1</v>
      </c>
      <c r="X37" s="39">
        <v>1</v>
      </c>
      <c r="AE37" s="16"/>
    </row>
    <row r="38" spans="10:31" s="15" customFormat="1" ht="57.75" customHeight="1">
      <c r="J38" s="38" t="s">
        <v>178</v>
      </c>
      <c r="K38" s="89">
        <v>1</v>
      </c>
      <c r="L38" s="89">
        <v>1</v>
      </c>
      <c r="N38" s="38"/>
      <c r="O38" s="39"/>
      <c r="P38" s="39"/>
      <c r="R38" s="38" t="s">
        <v>191</v>
      </c>
      <c r="S38" s="39">
        <v>1</v>
      </c>
      <c r="T38" s="39">
        <v>1</v>
      </c>
      <c r="V38" s="38" t="s">
        <v>200</v>
      </c>
      <c r="W38" s="39">
        <v>1</v>
      </c>
      <c r="X38" s="39">
        <v>1</v>
      </c>
      <c r="AE38" s="16"/>
    </row>
    <row r="39" spans="10:31" s="15" customFormat="1" ht="57.75" customHeight="1">
      <c r="J39" s="38" t="s">
        <v>179</v>
      </c>
      <c r="K39" s="89">
        <v>1</v>
      </c>
      <c r="L39" s="89">
        <v>1</v>
      </c>
      <c r="N39" s="38"/>
      <c r="O39" s="39"/>
      <c r="P39" s="39"/>
      <c r="R39" s="38" t="s">
        <v>192</v>
      </c>
      <c r="S39" s="39">
        <v>1</v>
      </c>
      <c r="T39" s="39">
        <v>1</v>
      </c>
      <c r="V39" s="38" t="s">
        <v>201</v>
      </c>
      <c r="W39" s="39">
        <v>1</v>
      </c>
      <c r="X39" s="39">
        <v>1</v>
      </c>
      <c r="AE39" s="16"/>
    </row>
    <row r="40" spans="10:31" s="15" customFormat="1" ht="57.75" customHeight="1">
      <c r="J40" s="38" t="s">
        <v>180</v>
      </c>
      <c r="K40" s="89">
        <v>1</v>
      </c>
      <c r="L40" s="89">
        <v>1</v>
      </c>
      <c r="N40" s="38"/>
      <c r="O40" s="39"/>
      <c r="P40" s="39"/>
      <c r="R40" s="38" t="s">
        <v>193</v>
      </c>
      <c r="S40" s="39">
        <v>1</v>
      </c>
      <c r="T40" s="39">
        <v>1</v>
      </c>
      <c r="V40" s="38" t="s">
        <v>202</v>
      </c>
      <c r="W40" s="39">
        <v>1</v>
      </c>
      <c r="X40" s="39">
        <v>1</v>
      </c>
      <c r="AE40" s="16"/>
    </row>
    <row r="41" spans="10:31" s="15" customFormat="1" ht="57.75" customHeight="1">
      <c r="J41" s="38" t="s">
        <v>181</v>
      </c>
      <c r="K41" s="89">
        <v>1</v>
      </c>
      <c r="L41" s="89">
        <v>1</v>
      </c>
      <c r="N41" s="38"/>
      <c r="O41" s="39"/>
      <c r="P41" s="39"/>
      <c r="R41" s="38" t="s">
        <v>194</v>
      </c>
      <c r="S41" s="39">
        <v>1</v>
      </c>
      <c r="T41" s="39">
        <v>1</v>
      </c>
      <c r="V41" s="38"/>
      <c r="W41" s="38"/>
      <c r="X41" s="39"/>
      <c r="AE41" s="16"/>
    </row>
    <row r="42" spans="10:31" s="15" customFormat="1" ht="65.25" customHeight="1">
      <c r="J42" s="38" t="s">
        <v>182</v>
      </c>
      <c r="K42" s="89">
        <v>1</v>
      </c>
      <c r="L42" s="89">
        <v>1</v>
      </c>
      <c r="N42" s="38"/>
      <c r="O42" s="89"/>
      <c r="P42" s="89"/>
      <c r="R42" s="38" t="s">
        <v>195</v>
      </c>
      <c r="S42" s="39">
        <v>1</v>
      </c>
      <c r="T42" s="39">
        <v>1</v>
      </c>
      <c r="V42" s="38"/>
      <c r="W42" s="40"/>
      <c r="X42" s="89"/>
      <c r="AE42" s="16"/>
    </row>
    <row r="43" spans="3:31" s="15" customFormat="1" ht="44.25" customHeight="1">
      <c r="C43" s="20"/>
      <c r="D43" s="20"/>
      <c r="E43" s="20"/>
      <c r="F43" s="20"/>
      <c r="J43" s="38" t="s">
        <v>183</v>
      </c>
      <c r="K43" s="89">
        <v>1</v>
      </c>
      <c r="L43" s="89">
        <v>1</v>
      </c>
      <c r="N43" s="38"/>
      <c r="O43" s="89"/>
      <c r="P43" s="89"/>
      <c r="R43" s="38" t="s">
        <v>196</v>
      </c>
      <c r="S43" s="39">
        <v>1</v>
      </c>
      <c r="T43" s="39">
        <v>1</v>
      </c>
      <c r="V43" s="38"/>
      <c r="W43" s="40"/>
      <c r="X43" s="89"/>
      <c r="AE43" s="16"/>
    </row>
    <row r="44" spans="3:31" s="15" customFormat="1" ht="44.25" customHeight="1">
      <c r="C44" s="20"/>
      <c r="D44" s="20"/>
      <c r="E44" s="20"/>
      <c r="F44" s="20"/>
      <c r="J44" s="43"/>
      <c r="K44" s="43"/>
      <c r="L44" s="43"/>
      <c r="N44" s="38"/>
      <c r="O44" s="89"/>
      <c r="P44" s="89"/>
      <c r="R44" s="49" t="s">
        <v>61</v>
      </c>
      <c r="S44" s="88">
        <f>SUM(S27:S43)</f>
        <v>7</v>
      </c>
      <c r="T44" s="88">
        <f>SUM(T27:T43)</f>
        <v>7</v>
      </c>
      <c r="V44" s="38"/>
      <c r="W44" s="40"/>
      <c r="X44" s="89"/>
      <c r="AE44" s="16"/>
    </row>
    <row r="45" spans="3:31" s="15" customFormat="1" ht="44.25" customHeight="1">
      <c r="C45" s="20"/>
      <c r="D45" s="44"/>
      <c r="E45" s="45"/>
      <c r="F45" s="20"/>
      <c r="J45" s="43"/>
      <c r="K45" s="43"/>
      <c r="L45" s="43"/>
      <c r="N45" s="38"/>
      <c r="O45" s="89"/>
      <c r="P45" s="89"/>
      <c r="R45" s="51"/>
      <c r="S45" s="52"/>
      <c r="T45" s="52"/>
      <c r="V45" s="42"/>
      <c r="W45" s="89"/>
      <c r="X45" s="89"/>
      <c r="AE45" s="16"/>
    </row>
    <row r="46" spans="3:31" s="15" customFormat="1" ht="44.25" customHeight="1">
      <c r="C46" s="20"/>
      <c r="D46" s="44"/>
      <c r="E46" s="45"/>
      <c r="F46" s="20"/>
      <c r="J46" s="43"/>
      <c r="K46" s="43"/>
      <c r="L46" s="43"/>
      <c r="N46" s="38"/>
      <c r="O46" s="89"/>
      <c r="P46" s="89"/>
      <c r="R46" s="51"/>
      <c r="S46" s="52"/>
      <c r="T46" s="52"/>
      <c r="V46" s="49" t="s">
        <v>61</v>
      </c>
      <c r="W46" s="88">
        <f>SUM(W37:W45)</f>
        <v>4</v>
      </c>
      <c r="X46" s="88">
        <f>SUM(X37:X45)</f>
        <v>4</v>
      </c>
      <c r="AE46" s="16"/>
    </row>
    <row r="47" spans="3:31" s="15" customFormat="1" ht="44.25" customHeight="1">
      <c r="C47" s="20"/>
      <c r="D47" s="44"/>
      <c r="E47" s="45"/>
      <c r="F47" s="20"/>
      <c r="J47" s="43"/>
      <c r="K47" s="43"/>
      <c r="L47" s="43"/>
      <c r="N47" s="38"/>
      <c r="O47" s="89"/>
      <c r="P47" s="89"/>
      <c r="R47" s="51"/>
      <c r="S47" s="52"/>
      <c r="T47" s="52"/>
      <c r="V47" s="44"/>
      <c r="W47" s="45"/>
      <c r="X47" s="45"/>
      <c r="AE47" s="16"/>
    </row>
    <row r="48" spans="10:24" s="15" customFormat="1" ht="44.25" customHeight="1">
      <c r="J48" s="88" t="s">
        <v>61</v>
      </c>
      <c r="K48" s="88">
        <f>SUM(K37:K47)</f>
        <v>7</v>
      </c>
      <c r="L48" s="88">
        <f>SUM(L37:L47)</f>
        <v>7</v>
      </c>
      <c r="N48" s="38"/>
      <c r="O48" s="89"/>
      <c r="P48" s="89"/>
      <c r="R48" s="20"/>
      <c r="S48" s="20"/>
      <c r="T48" s="20"/>
      <c r="V48" s="20"/>
      <c r="W48" s="46"/>
      <c r="X48" s="46"/>
    </row>
    <row r="49" spans="14:20" s="15" customFormat="1" ht="44.25" customHeight="1">
      <c r="N49" s="88" t="s">
        <v>61</v>
      </c>
      <c r="O49" s="88">
        <f>SUM(O37:O48)</f>
        <v>0</v>
      </c>
      <c r="P49" s="88">
        <f>SUM(P37:P48)</f>
        <v>0</v>
      </c>
      <c r="R49" s="51"/>
      <c r="S49" s="45"/>
      <c r="T49" s="45"/>
    </row>
    <row r="50" spans="18:20" s="15" customFormat="1" ht="15">
      <c r="R50" s="20"/>
      <c r="S50" s="20"/>
      <c r="T50" s="20"/>
    </row>
    <row r="51" spans="18:20" s="15" customFormat="1" ht="15">
      <c r="R51" s="51"/>
      <c r="S51" s="45"/>
      <c r="T51" s="45"/>
    </row>
    <row r="52" spans="18:31" s="15" customFormat="1" ht="15">
      <c r="R52" s="20"/>
      <c r="S52" s="20"/>
      <c r="T52" s="20"/>
      <c r="AE52" s="16"/>
    </row>
    <row r="53" s="15" customFormat="1" ht="15">
      <c r="AE53" s="16"/>
    </row>
    <row r="54" s="15" customFormat="1" ht="15">
      <c r="AE54" s="16"/>
    </row>
    <row r="55" s="15" customFormat="1" ht="15">
      <c r="AE55" s="16"/>
    </row>
    <row r="56" s="15" customFormat="1" ht="15">
      <c r="AE56" s="16"/>
    </row>
    <row r="57" s="15" customFormat="1" ht="15">
      <c r="AE57" s="16"/>
    </row>
    <row r="58" s="15" customFormat="1" ht="15">
      <c r="AE58" s="16"/>
    </row>
    <row r="59" s="15" customFormat="1" ht="15">
      <c r="AE59" s="16"/>
    </row>
    <row r="60" s="15" customFormat="1" ht="15">
      <c r="AE60" s="16"/>
    </row>
    <row r="61" s="15" customFormat="1" ht="15">
      <c r="AE61" s="16"/>
    </row>
    <row r="62" s="15" customFormat="1" ht="15">
      <c r="AE62" s="16"/>
    </row>
    <row r="63" s="15" customFormat="1" ht="15">
      <c r="AE63" s="16"/>
    </row>
    <row r="64" s="15" customFormat="1" ht="15">
      <c r="AE64" s="16"/>
    </row>
    <row r="65" s="15" customFormat="1" ht="15">
      <c r="AE65" s="16"/>
    </row>
    <row r="66" s="15" customFormat="1" ht="15">
      <c r="AE66" s="16"/>
    </row>
    <row r="67" s="15" customFormat="1" ht="15">
      <c r="AE67" s="16"/>
    </row>
    <row r="68" s="15" customFormat="1" ht="15">
      <c r="AE68" s="16"/>
    </row>
    <row r="69" s="15" customFormat="1" ht="15">
      <c r="AE69" s="16"/>
    </row>
    <row r="70" s="15" customFormat="1" ht="15">
      <c r="AE70" s="16"/>
    </row>
    <row r="71" s="15" customFormat="1" ht="15">
      <c r="AE71" s="16"/>
    </row>
    <row r="72" s="15" customFormat="1" ht="15">
      <c r="AE72" s="16"/>
    </row>
    <row r="73" s="15" customFormat="1" ht="15">
      <c r="AE73" s="16"/>
    </row>
    <row r="74" s="15" customFormat="1" ht="15">
      <c r="AE74" s="16"/>
    </row>
    <row r="75" s="15" customFormat="1" ht="15">
      <c r="AE75" s="16"/>
    </row>
    <row r="76" s="15" customFormat="1" ht="15">
      <c r="AE76" s="16"/>
    </row>
    <row r="77" s="15" customFormat="1" ht="15">
      <c r="AE77" s="16"/>
    </row>
    <row r="78" s="15" customFormat="1" ht="15">
      <c r="AE78" s="16"/>
    </row>
    <row r="79" s="15" customFormat="1" ht="15">
      <c r="AE79" s="16"/>
    </row>
    <row r="80" s="15" customFormat="1" ht="15">
      <c r="AE80" s="16"/>
    </row>
    <row r="81" s="15" customFormat="1" ht="15">
      <c r="AE81" s="16"/>
    </row>
    <row r="82" s="15" customFormat="1" ht="15">
      <c r="AE82" s="16"/>
    </row>
    <row r="83" s="15" customFormat="1" ht="15">
      <c r="AE83" s="16"/>
    </row>
    <row r="84" s="15" customFormat="1" ht="15">
      <c r="AE84" s="16"/>
    </row>
    <row r="85" s="15" customFormat="1" ht="15">
      <c r="AE85" s="16"/>
    </row>
    <row r="86" s="15" customFormat="1" ht="15">
      <c r="AE86" s="16"/>
    </row>
    <row r="87" s="15" customFormat="1" ht="15">
      <c r="AE87" s="16"/>
    </row>
    <row r="88" s="15" customFormat="1" ht="15">
      <c r="AE88" s="16"/>
    </row>
    <row r="89" s="15" customFormat="1" ht="15">
      <c r="AE89" s="16"/>
    </row>
    <row r="90" s="15" customFormat="1" ht="15">
      <c r="AE90" s="16"/>
    </row>
    <row r="91" s="15" customFormat="1" ht="15">
      <c r="AE91" s="16"/>
    </row>
    <row r="92" s="15" customFormat="1" ht="15">
      <c r="AE92" s="16"/>
    </row>
    <row r="93" s="15" customFormat="1" ht="15">
      <c r="AE93" s="16"/>
    </row>
    <row r="94" s="15" customFormat="1" ht="15">
      <c r="AE94" s="16"/>
    </row>
    <row r="95" s="15" customFormat="1" ht="15">
      <c r="AE95" s="16"/>
    </row>
    <row r="96" s="15" customFormat="1" ht="15">
      <c r="AE96" s="16"/>
    </row>
    <row r="97" s="15" customFormat="1" ht="15">
      <c r="AE97" s="16"/>
    </row>
    <row r="98" s="15" customFormat="1" ht="15">
      <c r="AE98" s="16"/>
    </row>
    <row r="99" s="15" customFormat="1" ht="15">
      <c r="AE99" s="16"/>
    </row>
    <row r="100" s="15" customFormat="1" ht="15">
      <c r="AE100" s="16"/>
    </row>
    <row r="101" s="15" customFormat="1" ht="15">
      <c r="AE101" s="16"/>
    </row>
    <row r="102" s="15" customFormat="1" ht="15">
      <c r="AE102" s="16"/>
    </row>
    <row r="103" s="15" customFormat="1" ht="15">
      <c r="AE103" s="16"/>
    </row>
    <row r="104" s="15" customFormat="1" ht="15">
      <c r="AE104" s="16"/>
    </row>
    <row r="105" s="15" customFormat="1" ht="15">
      <c r="AE105" s="16"/>
    </row>
    <row r="106" s="15" customFormat="1" ht="15">
      <c r="AE106" s="16"/>
    </row>
    <row r="107" s="15" customFormat="1" ht="15">
      <c r="AE107" s="16"/>
    </row>
    <row r="108" s="15" customFormat="1" ht="15">
      <c r="AE108" s="16"/>
    </row>
    <row r="109" s="15" customFormat="1" ht="15">
      <c r="AE109" s="16"/>
    </row>
    <row r="110" s="15" customFormat="1" ht="15">
      <c r="AE110" s="16"/>
    </row>
    <row r="111" s="15" customFormat="1" ht="15">
      <c r="AE111" s="16"/>
    </row>
    <row r="112" s="15" customFormat="1" ht="15">
      <c r="AE112" s="16"/>
    </row>
    <row r="113" s="15" customFormat="1" ht="15">
      <c r="AE113" s="16"/>
    </row>
    <row r="114" s="15" customFormat="1" ht="15">
      <c r="AE114" s="16"/>
    </row>
    <row r="115" s="15" customFormat="1" ht="15">
      <c r="AE115" s="16"/>
    </row>
    <row r="116" s="15" customFormat="1" ht="15">
      <c r="AE116" s="16"/>
    </row>
    <row r="117" s="15" customFormat="1" ht="15">
      <c r="AE117" s="16"/>
    </row>
    <row r="118" s="15" customFormat="1" ht="15">
      <c r="AE118" s="16"/>
    </row>
    <row r="119" s="15" customFormat="1" ht="15">
      <c r="AE119" s="16"/>
    </row>
    <row r="120" s="15" customFormat="1" ht="15">
      <c r="AE120" s="16"/>
    </row>
    <row r="121" s="15" customFormat="1" ht="15">
      <c r="AE121" s="16"/>
    </row>
    <row r="122" s="15" customFormat="1" ht="15">
      <c r="AE122" s="16"/>
    </row>
    <row r="123" s="15" customFormat="1" ht="15">
      <c r="AE123" s="16"/>
    </row>
    <row r="124" s="15" customFormat="1" ht="15">
      <c r="AE124" s="16"/>
    </row>
    <row r="125" s="15" customFormat="1" ht="15">
      <c r="AE125" s="16"/>
    </row>
    <row r="126" s="15" customFormat="1" ht="15">
      <c r="AE126" s="16"/>
    </row>
    <row r="127" s="15" customFormat="1" ht="15">
      <c r="AE127" s="16"/>
    </row>
    <row r="128" s="15" customFormat="1" ht="15">
      <c r="AE128" s="16"/>
    </row>
    <row r="129" s="15" customFormat="1" ht="15">
      <c r="AE129" s="16"/>
    </row>
    <row r="130" s="15" customFormat="1" ht="15">
      <c r="AE130" s="16"/>
    </row>
    <row r="131" s="15" customFormat="1" ht="15">
      <c r="AE131" s="16"/>
    </row>
    <row r="132" s="15" customFormat="1" ht="15">
      <c r="AE132" s="16"/>
    </row>
    <row r="133" s="15" customFormat="1" ht="15">
      <c r="AE133" s="16"/>
    </row>
    <row r="134" s="15" customFormat="1" ht="15">
      <c r="AE134" s="16"/>
    </row>
    <row r="135" s="15" customFormat="1" ht="15">
      <c r="AE135" s="16"/>
    </row>
    <row r="136" s="15" customFormat="1" ht="15">
      <c r="AE136" s="16"/>
    </row>
    <row r="137" s="15" customFormat="1" ht="15">
      <c r="AE137" s="16"/>
    </row>
    <row r="138" s="15" customFormat="1" ht="15">
      <c r="AE138" s="16"/>
    </row>
    <row r="139" s="15" customFormat="1" ht="15">
      <c r="AE139" s="16"/>
    </row>
    <row r="140" s="15" customFormat="1" ht="15">
      <c r="AE140" s="16"/>
    </row>
    <row r="141" s="15" customFormat="1" ht="15">
      <c r="AE141" s="16"/>
    </row>
    <row r="142" s="15" customFormat="1" ht="15">
      <c r="AE142" s="16"/>
    </row>
    <row r="143" s="15" customFormat="1" ht="15">
      <c r="AE143" s="16"/>
    </row>
    <row r="144" s="15" customFormat="1" ht="15">
      <c r="AE144" s="16"/>
    </row>
    <row r="145" s="15" customFormat="1" ht="15">
      <c r="AE145" s="16"/>
    </row>
    <row r="146" s="15" customFormat="1" ht="15">
      <c r="AE146" s="16"/>
    </row>
    <row r="147" s="15" customFormat="1" ht="15">
      <c r="AE147" s="16"/>
    </row>
    <row r="148" s="15" customFormat="1" ht="15">
      <c r="AE148" s="16"/>
    </row>
    <row r="149" s="15" customFormat="1" ht="15">
      <c r="AE149" s="16"/>
    </row>
    <row r="150" s="15" customFormat="1" ht="15">
      <c r="AE150" s="16"/>
    </row>
    <row r="151" s="15" customFormat="1" ht="15">
      <c r="AE151" s="16"/>
    </row>
    <row r="152" s="15" customFormat="1" ht="15">
      <c r="AE152" s="16"/>
    </row>
    <row r="153" s="15" customFormat="1" ht="15">
      <c r="AE153" s="16"/>
    </row>
    <row r="154" s="15" customFormat="1" ht="15">
      <c r="AE154" s="16"/>
    </row>
    <row r="155" s="15" customFormat="1" ht="15">
      <c r="AE155" s="16"/>
    </row>
    <row r="156" s="15" customFormat="1" ht="15">
      <c r="AE156" s="16"/>
    </row>
    <row r="157" s="15" customFormat="1" ht="15">
      <c r="AE157" s="16"/>
    </row>
    <row r="158" s="15" customFormat="1" ht="15">
      <c r="AE158" s="16"/>
    </row>
    <row r="159" s="15" customFormat="1" ht="15">
      <c r="AE159" s="16"/>
    </row>
    <row r="160" s="15" customFormat="1" ht="15">
      <c r="AE160" s="16"/>
    </row>
    <row r="161" s="15" customFormat="1" ht="15">
      <c r="AE161" s="16"/>
    </row>
    <row r="162" s="15" customFormat="1" ht="15">
      <c r="AE162" s="16"/>
    </row>
    <row r="163" s="15" customFormat="1" ht="15">
      <c r="AE163" s="16"/>
    </row>
    <row r="164" s="15" customFormat="1" ht="15">
      <c r="AE164" s="16"/>
    </row>
    <row r="165" s="15" customFormat="1" ht="15">
      <c r="AE165" s="16"/>
    </row>
    <row r="166" s="15" customFormat="1" ht="15">
      <c r="AE166" s="16"/>
    </row>
    <row r="167" s="15" customFormat="1" ht="15">
      <c r="AE167" s="16"/>
    </row>
    <row r="168" s="15" customFormat="1" ht="15">
      <c r="AE168" s="16"/>
    </row>
    <row r="169" s="15" customFormat="1" ht="15">
      <c r="AE169" s="16"/>
    </row>
    <row r="170" s="15" customFormat="1" ht="15">
      <c r="AE170" s="16"/>
    </row>
  </sheetData>
  <mergeCells count="39">
    <mergeCell ref="R35:S35"/>
    <mergeCell ref="V35:W35"/>
    <mergeCell ref="B32:F32"/>
    <mergeCell ref="B33:F33"/>
    <mergeCell ref="B34:F34"/>
    <mergeCell ref="B35:F35"/>
    <mergeCell ref="J35:L35"/>
    <mergeCell ref="N35:O35"/>
    <mergeCell ref="B31:F31"/>
    <mergeCell ref="A19:G19"/>
    <mergeCell ref="B20:E20"/>
    <mergeCell ref="B21:C21"/>
    <mergeCell ref="B22:C22"/>
    <mergeCell ref="B23:C23"/>
    <mergeCell ref="B24:C24"/>
    <mergeCell ref="B25:C25"/>
    <mergeCell ref="B26:C26"/>
    <mergeCell ref="A27:G27"/>
    <mergeCell ref="A28:G29"/>
    <mergeCell ref="A30:H30"/>
    <mergeCell ref="A14:C15"/>
    <mergeCell ref="D14:G15"/>
    <mergeCell ref="A16:C16"/>
    <mergeCell ref="D16:G16"/>
    <mergeCell ref="A17:C18"/>
    <mergeCell ref="D17:G18"/>
    <mergeCell ref="A9:G9"/>
    <mergeCell ref="A10:G10"/>
    <mergeCell ref="A11:G11"/>
    <mergeCell ref="A12:G12"/>
    <mergeCell ref="A13:C13"/>
    <mergeCell ref="D13:G13"/>
    <mergeCell ref="B8:D8"/>
    <mergeCell ref="E8:G8"/>
    <mergeCell ref="A1:G1"/>
    <mergeCell ref="A2:G5"/>
    <mergeCell ref="A6:G6"/>
    <mergeCell ref="B7:D7"/>
    <mergeCell ref="E7:G7"/>
  </mergeCells>
  <dataValidations count="1">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$I$2:$I$8</formula1>
    </dataValidation>
  </dataValidations>
  <hyperlinks>
    <hyperlink ref="A8" location="'CCI GEST. MEJORAMIENTO2017'!A1" display="'CCI GEST. MEJORAMIENTO2017'!A1"/>
  </hyperlinks>
  <printOptions/>
  <pageMargins left="0.7" right="0.7" top="0.75" bottom="0.75" header="0.3" footer="0.3"/>
  <pageSetup horizontalDpi="600" verticalDpi="600" orientation="portrait" r:id="rId4"/>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A172"/>
  <sheetViews>
    <sheetView zoomScale="90" zoomScaleNormal="90" workbookViewId="0" topLeftCell="A1">
      <selection activeCell="A26" sqref="A26:G26"/>
    </sheetView>
  </sheetViews>
  <sheetFormatPr defaultColWidth="11.421875" defaultRowHeight="15"/>
  <cols>
    <col min="1" max="1" width="60.28125" style="47" customWidth="1"/>
    <col min="2" max="2" width="11.421875" style="47" customWidth="1"/>
    <col min="3" max="3" width="22.140625" style="47" customWidth="1"/>
    <col min="4" max="9" width="11.421875" style="47" customWidth="1"/>
    <col min="10" max="10" width="43.57421875" style="47" customWidth="1"/>
    <col min="11" max="11" width="14.421875" style="47" customWidth="1"/>
    <col min="12" max="12" width="17.57421875" style="47" customWidth="1"/>
    <col min="13" max="13" width="46.140625" style="47" customWidth="1"/>
    <col min="14" max="14" width="14.8515625" style="47" customWidth="1"/>
    <col min="15" max="15" width="19.28125" style="47" customWidth="1"/>
    <col min="16" max="17" width="11.421875" style="47" customWidth="1"/>
    <col min="18" max="18" width="18.8515625" style="47" customWidth="1"/>
    <col min="19" max="19" width="17.140625" style="47" customWidth="1"/>
    <col min="20" max="16384" width="11.421875" style="47" customWidth="1"/>
  </cols>
  <sheetData>
    <row r="1" spans="1:27" s="15" customFormat="1" ht="15">
      <c r="A1" s="146"/>
      <c r="B1" s="146"/>
      <c r="C1" s="146"/>
      <c r="D1" s="146"/>
      <c r="E1" s="146"/>
      <c r="F1" s="146"/>
      <c r="G1" s="146"/>
      <c r="H1" s="14"/>
      <c r="AA1" s="16"/>
    </row>
    <row r="2" spans="1:27" s="15" customFormat="1" ht="12.75" customHeight="1">
      <c r="A2" s="147" t="s">
        <v>24</v>
      </c>
      <c r="B2" s="147"/>
      <c r="C2" s="147"/>
      <c r="D2" s="147"/>
      <c r="E2" s="147"/>
      <c r="F2" s="147"/>
      <c r="G2" s="147"/>
      <c r="H2" s="14"/>
      <c r="AA2" s="16"/>
    </row>
    <row r="3" spans="1:27" s="15" customFormat="1" ht="12.75" customHeight="1">
      <c r="A3" s="147"/>
      <c r="B3" s="147"/>
      <c r="C3" s="147"/>
      <c r="D3" s="147"/>
      <c r="E3" s="147"/>
      <c r="F3" s="147"/>
      <c r="G3" s="147"/>
      <c r="H3" s="14"/>
      <c r="I3" s="15" t="s">
        <v>25</v>
      </c>
      <c r="AA3" s="16"/>
    </row>
    <row r="4" spans="1:27" s="15" customFormat="1" ht="12.75" customHeight="1">
      <c r="A4" s="147"/>
      <c r="B4" s="147"/>
      <c r="C4" s="147"/>
      <c r="D4" s="147"/>
      <c r="E4" s="147"/>
      <c r="F4" s="147"/>
      <c r="G4" s="147"/>
      <c r="H4" s="14"/>
      <c r="I4" s="15" t="s">
        <v>26</v>
      </c>
      <c r="AA4" s="16"/>
    </row>
    <row r="5" spans="1:27" s="15" customFormat="1" ht="12.75" customHeight="1">
      <c r="A5" s="147"/>
      <c r="B5" s="147"/>
      <c r="C5" s="147"/>
      <c r="D5" s="147"/>
      <c r="E5" s="147"/>
      <c r="F5" s="147"/>
      <c r="G5" s="147"/>
      <c r="H5" s="14"/>
      <c r="I5" s="15" t="s">
        <v>27</v>
      </c>
      <c r="AA5" s="16"/>
    </row>
    <row r="6" spans="1:27" s="17" customFormat="1" ht="15" customHeight="1">
      <c r="A6" s="148" t="s">
        <v>28</v>
      </c>
      <c r="B6" s="148"/>
      <c r="C6" s="148"/>
      <c r="D6" s="148"/>
      <c r="E6" s="148"/>
      <c r="F6" s="148"/>
      <c r="G6" s="148"/>
      <c r="H6" s="14"/>
      <c r="AA6" s="18"/>
    </row>
    <row r="7" spans="1:27" s="15" customFormat="1" ht="15" customHeight="1">
      <c r="A7" s="91" t="s">
        <v>29</v>
      </c>
      <c r="B7" s="149" t="s">
        <v>30</v>
      </c>
      <c r="C7" s="149"/>
      <c r="D7" s="149"/>
      <c r="E7" s="150" t="s">
        <v>31</v>
      </c>
      <c r="F7" s="150"/>
      <c r="G7" s="150"/>
      <c r="H7" s="14"/>
      <c r="AA7" s="16"/>
    </row>
    <row r="8" spans="1:27" s="15" customFormat="1" ht="46.5" customHeight="1">
      <c r="A8" s="50" t="str">
        <f>'Consolidado 2018'!C10</f>
        <v>Cumplimiento Actividades del Proceso</v>
      </c>
      <c r="B8" s="143">
        <f>'Consolidado 2016'!G9</f>
        <v>0.8</v>
      </c>
      <c r="C8" s="144"/>
      <c r="D8" s="144"/>
      <c r="E8" s="145" t="s">
        <v>25</v>
      </c>
      <c r="F8" s="145"/>
      <c r="G8" s="145"/>
      <c r="H8" s="14"/>
      <c r="AA8" s="16"/>
    </row>
    <row r="9" spans="1:27" s="15" customFormat="1" ht="14.25" customHeight="1">
      <c r="A9" s="150" t="s">
        <v>32</v>
      </c>
      <c r="B9" s="150"/>
      <c r="C9" s="150"/>
      <c r="D9" s="150"/>
      <c r="E9" s="150"/>
      <c r="F9" s="150"/>
      <c r="G9" s="150"/>
      <c r="H9" s="14"/>
      <c r="I9" s="20"/>
      <c r="J9" s="20"/>
      <c r="K9" s="20"/>
      <c r="AA9" s="16"/>
    </row>
    <row r="10" spans="1:27" s="15" customFormat="1" ht="32.25" customHeight="1">
      <c r="A10" s="151" t="str">
        <f>'Consolidado 2018'!E10</f>
        <v xml:space="preserve">Medir el cumplimiento de la planeación de las actividades de Gestion del Mejoramiento </v>
      </c>
      <c r="B10" s="151"/>
      <c r="C10" s="151"/>
      <c r="D10" s="151"/>
      <c r="E10" s="151"/>
      <c r="F10" s="151"/>
      <c r="G10" s="151"/>
      <c r="H10" s="14"/>
      <c r="I10" s="20"/>
      <c r="J10" s="20"/>
      <c r="K10" s="20"/>
      <c r="AA10" s="16"/>
    </row>
    <row r="11" spans="1:27" s="15" customFormat="1" ht="14.25" customHeight="1">
      <c r="A11" s="150" t="s">
        <v>33</v>
      </c>
      <c r="B11" s="150"/>
      <c r="C11" s="150"/>
      <c r="D11" s="150"/>
      <c r="E11" s="150"/>
      <c r="F11" s="150"/>
      <c r="G11" s="150"/>
      <c r="H11" s="14"/>
      <c r="I11" s="20"/>
      <c r="AA11" s="16"/>
    </row>
    <row r="12" spans="1:27" s="15" customFormat="1" ht="32.25" customHeight="1">
      <c r="A12" s="151" t="str">
        <f>'Consolidado 2018'!D10</f>
        <v>Numero de acciones ejecutadas en el periodo*100/total de acciones propuestas en el cronograma para el periodo</v>
      </c>
      <c r="B12" s="151"/>
      <c r="C12" s="151"/>
      <c r="D12" s="151"/>
      <c r="E12" s="151"/>
      <c r="F12" s="151"/>
      <c r="G12" s="151"/>
      <c r="H12" s="14"/>
      <c r="I12" s="20"/>
      <c r="AA12" s="16"/>
    </row>
    <row r="13" spans="1:27" s="15" customFormat="1" ht="14.25" customHeight="1">
      <c r="A13" s="150" t="s">
        <v>34</v>
      </c>
      <c r="B13" s="150"/>
      <c r="C13" s="150"/>
      <c r="D13" s="149" t="s">
        <v>35</v>
      </c>
      <c r="E13" s="149"/>
      <c r="F13" s="149"/>
      <c r="G13" s="149"/>
      <c r="H13" s="14"/>
      <c r="I13" s="20"/>
      <c r="AA13" s="16"/>
    </row>
    <row r="14" spans="1:27" s="15" customFormat="1" ht="12.75" customHeight="1">
      <c r="A14" s="152" t="s">
        <v>131</v>
      </c>
      <c r="B14" s="152"/>
      <c r="C14" s="152"/>
      <c r="D14" s="153" t="str">
        <f>'Consolidado 2018'!F10</f>
        <v>Semestral</v>
      </c>
      <c r="E14" s="145"/>
      <c r="F14" s="145"/>
      <c r="G14" s="145"/>
      <c r="H14" s="14"/>
      <c r="I14" s="20"/>
      <c r="AA14" s="16"/>
    </row>
    <row r="15" spans="1:27" s="15" customFormat="1" ht="22.5" customHeight="1">
      <c r="A15" s="152"/>
      <c r="B15" s="152"/>
      <c r="C15" s="152"/>
      <c r="D15" s="145"/>
      <c r="E15" s="145"/>
      <c r="F15" s="145"/>
      <c r="G15" s="145"/>
      <c r="H15" s="14"/>
      <c r="I15" s="20"/>
      <c r="AA15" s="16"/>
    </row>
    <row r="16" spans="1:27" s="15" customFormat="1" ht="14.25" customHeight="1">
      <c r="A16" s="150" t="s">
        <v>38</v>
      </c>
      <c r="B16" s="150"/>
      <c r="C16" s="150"/>
      <c r="D16" s="150" t="s">
        <v>39</v>
      </c>
      <c r="E16" s="150"/>
      <c r="F16" s="150"/>
      <c r="G16" s="150"/>
      <c r="H16" s="14"/>
      <c r="I16" s="20"/>
      <c r="AA16" s="16"/>
    </row>
    <row r="17" spans="1:27" s="15" customFormat="1" ht="21" customHeight="1">
      <c r="A17" s="153" t="s">
        <v>152</v>
      </c>
      <c r="B17" s="145"/>
      <c r="C17" s="145"/>
      <c r="D17" s="145" t="s">
        <v>62</v>
      </c>
      <c r="E17" s="145"/>
      <c r="F17" s="145"/>
      <c r="G17" s="145"/>
      <c r="H17" s="14"/>
      <c r="I17" s="20"/>
      <c r="AA17" s="16"/>
    </row>
    <row r="18" spans="1:27" s="15" customFormat="1" ht="8.25" customHeight="1">
      <c r="A18" s="145"/>
      <c r="B18" s="145"/>
      <c r="C18" s="145"/>
      <c r="D18" s="145"/>
      <c r="E18" s="145"/>
      <c r="F18" s="145"/>
      <c r="G18" s="145"/>
      <c r="H18" s="14"/>
      <c r="I18" s="20"/>
      <c r="AA18" s="16"/>
    </row>
    <row r="19" spans="1:27" s="15" customFormat="1" ht="14.25" customHeight="1">
      <c r="A19" s="155" t="s">
        <v>40</v>
      </c>
      <c r="B19" s="148"/>
      <c r="C19" s="148"/>
      <c r="D19" s="148"/>
      <c r="E19" s="148"/>
      <c r="F19" s="155"/>
      <c r="G19" s="155"/>
      <c r="H19" s="14"/>
      <c r="I19" s="21"/>
      <c r="AA19" s="16"/>
    </row>
    <row r="20" spans="1:27" s="15" customFormat="1" ht="14.25" customHeight="1">
      <c r="A20" s="22"/>
      <c r="B20" s="156" t="s">
        <v>41</v>
      </c>
      <c r="C20" s="156"/>
      <c r="D20" s="156"/>
      <c r="E20" s="156"/>
      <c r="F20" s="22"/>
      <c r="G20" s="22"/>
      <c r="H20" s="14"/>
      <c r="I20" s="20"/>
      <c r="AA20" s="16"/>
    </row>
    <row r="21" spans="2:8" s="20" customFormat="1" ht="14.25" customHeight="1">
      <c r="B21" s="156" t="s">
        <v>42</v>
      </c>
      <c r="C21" s="156"/>
      <c r="D21" s="90" t="s">
        <v>43</v>
      </c>
      <c r="E21" s="88" t="s">
        <v>30</v>
      </c>
      <c r="F21" s="25"/>
      <c r="H21" s="14"/>
    </row>
    <row r="22" spans="2:8" s="20" customFormat="1" ht="14.25" customHeight="1">
      <c r="B22" s="157" t="s">
        <v>160</v>
      </c>
      <c r="C22" s="157"/>
      <c r="D22" s="26">
        <f>K55/K54</f>
        <v>1</v>
      </c>
      <c r="E22" s="27">
        <v>0.8</v>
      </c>
      <c r="F22" s="28"/>
      <c r="H22" s="14"/>
    </row>
    <row r="23" spans="2:8" s="20" customFormat="1" ht="14.25" customHeight="1">
      <c r="B23" s="157" t="s">
        <v>169</v>
      </c>
      <c r="C23" s="157"/>
      <c r="D23" s="26">
        <f>N55/N54</f>
        <v>1</v>
      </c>
      <c r="E23" s="27">
        <v>0.8</v>
      </c>
      <c r="F23" s="28"/>
      <c r="H23" s="14"/>
    </row>
    <row r="24" spans="6:8" s="20" customFormat="1" ht="14.25" customHeight="1">
      <c r="F24" s="29"/>
      <c r="H24" s="14"/>
    </row>
    <row r="25" spans="1:8" s="20" customFormat="1" ht="14.25" customHeight="1">
      <c r="A25" s="22"/>
      <c r="B25" s="158"/>
      <c r="C25" s="158"/>
      <c r="D25" s="30"/>
      <c r="E25" s="31"/>
      <c r="F25" s="21"/>
      <c r="H25" s="14"/>
    </row>
    <row r="26" spans="1:27" s="15" customFormat="1" ht="14.25" customHeight="1">
      <c r="A26" s="159" t="s">
        <v>48</v>
      </c>
      <c r="B26" s="159"/>
      <c r="C26" s="159"/>
      <c r="D26" s="159"/>
      <c r="E26" s="159"/>
      <c r="F26" s="159"/>
      <c r="G26" s="159"/>
      <c r="H26" s="14"/>
      <c r="I26" s="20"/>
      <c r="AA26" s="16"/>
    </row>
    <row r="27" spans="1:27" s="15" customFormat="1" ht="14.25" customHeight="1">
      <c r="A27" s="152"/>
      <c r="B27" s="152"/>
      <c r="C27" s="152"/>
      <c r="D27" s="152"/>
      <c r="E27" s="152"/>
      <c r="F27" s="152"/>
      <c r="G27" s="152"/>
      <c r="H27" s="14"/>
      <c r="I27" s="20"/>
      <c r="AA27" s="16"/>
    </row>
    <row r="28" spans="1:27" s="15" customFormat="1" ht="307.5" customHeight="1">
      <c r="A28" s="152"/>
      <c r="B28" s="152"/>
      <c r="C28" s="152"/>
      <c r="D28" s="152"/>
      <c r="E28" s="152"/>
      <c r="F28" s="152"/>
      <c r="G28" s="152"/>
      <c r="H28" s="14"/>
      <c r="I28" s="20"/>
      <c r="AA28" s="16"/>
    </row>
    <row r="29" spans="1:27" s="15" customFormat="1" ht="15">
      <c r="A29" s="148" t="s">
        <v>49</v>
      </c>
      <c r="B29" s="148"/>
      <c r="C29" s="148"/>
      <c r="D29" s="148"/>
      <c r="E29" s="148"/>
      <c r="F29" s="148"/>
      <c r="G29" s="148"/>
      <c r="H29" s="159"/>
      <c r="AA29" s="16"/>
    </row>
    <row r="30" spans="1:8" s="33" customFormat="1" ht="27" customHeight="1">
      <c r="A30" s="88" t="s">
        <v>42</v>
      </c>
      <c r="B30" s="154" t="s">
        <v>50</v>
      </c>
      <c r="C30" s="154"/>
      <c r="D30" s="154"/>
      <c r="E30" s="154"/>
      <c r="F30" s="154"/>
      <c r="G30" s="87" t="s">
        <v>51</v>
      </c>
      <c r="H30" s="87" t="s">
        <v>52</v>
      </c>
    </row>
    <row r="31" spans="1:27" s="15" customFormat="1" ht="75.75" customHeight="1">
      <c r="A31" s="34" t="s">
        <v>156</v>
      </c>
      <c r="B31" s="161" t="s">
        <v>176</v>
      </c>
      <c r="C31" s="161"/>
      <c r="D31" s="161"/>
      <c r="E31" s="161"/>
      <c r="F31" s="161"/>
      <c r="G31" s="35"/>
      <c r="H31" s="35"/>
      <c r="AA31" s="16"/>
    </row>
    <row r="32" spans="1:27" s="15" customFormat="1" ht="89.25" customHeight="1">
      <c r="A32" s="34" t="s">
        <v>174</v>
      </c>
      <c r="B32" s="161" t="s">
        <v>198</v>
      </c>
      <c r="C32" s="161"/>
      <c r="D32" s="161"/>
      <c r="E32" s="161"/>
      <c r="F32" s="161"/>
      <c r="G32" s="34"/>
      <c r="H32" s="34"/>
      <c r="AA32" s="16"/>
    </row>
    <row r="33" spans="10:27" s="15" customFormat="1" ht="15">
      <c r="J33" s="66"/>
      <c r="K33" s="67"/>
      <c r="L33" s="67"/>
      <c r="M33" s="66"/>
      <c r="N33" s="67"/>
      <c r="O33" s="67"/>
      <c r="P33" s="67"/>
      <c r="Q33" s="66"/>
      <c r="R33" s="67"/>
      <c r="S33" s="67"/>
      <c r="T33" s="67"/>
      <c r="U33" s="66"/>
      <c r="V33" s="66"/>
      <c r="AA33" s="16"/>
    </row>
    <row r="34" spans="10:27" s="15" customFormat="1" ht="57.75" customHeight="1">
      <c r="J34" s="164" t="s">
        <v>156</v>
      </c>
      <c r="K34" s="164"/>
      <c r="L34" s="52"/>
      <c r="M34" s="164" t="s">
        <v>174</v>
      </c>
      <c r="N34" s="164"/>
      <c r="O34" s="52"/>
      <c r="P34" s="52"/>
      <c r="Q34" s="66"/>
      <c r="R34" s="51"/>
      <c r="S34" s="51"/>
      <c r="T34" s="52"/>
      <c r="U34" s="66"/>
      <c r="V34" s="66"/>
      <c r="AA34" s="16"/>
    </row>
    <row r="35" spans="10:27" s="15" customFormat="1" ht="65.25" customHeight="1">
      <c r="J35" s="80" t="s">
        <v>153</v>
      </c>
      <c r="K35" s="80" t="s">
        <v>154</v>
      </c>
      <c r="L35" s="81"/>
      <c r="M35" s="80" t="s">
        <v>153</v>
      </c>
      <c r="N35" s="80" t="s">
        <v>154</v>
      </c>
      <c r="O35" s="52"/>
      <c r="P35" s="52"/>
      <c r="Q35" s="66"/>
      <c r="R35" s="51"/>
      <c r="S35" s="51"/>
      <c r="T35" s="52"/>
      <c r="U35" s="66"/>
      <c r="V35" s="66"/>
      <c r="AA35" s="16"/>
    </row>
    <row r="36" spans="3:27" s="15" customFormat="1" ht="44.25" customHeight="1">
      <c r="C36" s="20"/>
      <c r="D36" s="20"/>
      <c r="E36" s="20"/>
      <c r="F36" s="20"/>
      <c r="J36" s="75" t="s">
        <v>141</v>
      </c>
      <c r="K36" s="70" t="s">
        <v>175</v>
      </c>
      <c r="L36" s="52"/>
      <c r="M36" s="75" t="s">
        <v>132</v>
      </c>
      <c r="N36" s="70" t="s">
        <v>164</v>
      </c>
      <c r="O36" s="52"/>
      <c r="P36" s="52"/>
      <c r="Q36" s="66"/>
      <c r="R36" s="51"/>
      <c r="S36" s="51"/>
      <c r="T36" s="52"/>
      <c r="U36" s="66"/>
      <c r="V36" s="66"/>
      <c r="AA36" s="16"/>
    </row>
    <row r="37" spans="3:27" s="15" customFormat="1" ht="44.25" customHeight="1">
      <c r="C37" s="20"/>
      <c r="D37" s="20"/>
      <c r="E37" s="20"/>
      <c r="F37" s="20"/>
      <c r="J37" s="75" t="s">
        <v>133</v>
      </c>
      <c r="K37" s="70" t="s">
        <v>175</v>
      </c>
      <c r="L37" s="52"/>
      <c r="M37" s="75" t="s">
        <v>185</v>
      </c>
      <c r="N37" s="70" t="s">
        <v>164</v>
      </c>
      <c r="O37" s="52"/>
      <c r="P37" s="52"/>
      <c r="Q37" s="66"/>
      <c r="R37" s="51"/>
      <c r="S37" s="51"/>
      <c r="T37" s="52"/>
      <c r="U37" s="66"/>
      <c r="V37" s="66"/>
      <c r="AA37" s="16"/>
    </row>
    <row r="38" spans="3:27" s="15" customFormat="1" ht="44.25" customHeight="1">
      <c r="C38" s="20"/>
      <c r="D38" s="44"/>
      <c r="E38" s="45"/>
      <c r="F38" s="20"/>
      <c r="J38" s="77" t="s">
        <v>142</v>
      </c>
      <c r="K38" s="70" t="s">
        <v>175</v>
      </c>
      <c r="L38" s="52"/>
      <c r="M38" s="75" t="s">
        <v>133</v>
      </c>
      <c r="N38" s="70" t="s">
        <v>164</v>
      </c>
      <c r="O38" s="52"/>
      <c r="P38" s="52"/>
      <c r="Q38" s="66"/>
      <c r="R38" s="68"/>
      <c r="S38" s="52"/>
      <c r="T38" s="52"/>
      <c r="U38" s="66"/>
      <c r="V38" s="66"/>
      <c r="AA38" s="16"/>
    </row>
    <row r="39" spans="3:27" s="15" customFormat="1" ht="51.75" customHeight="1">
      <c r="C39" s="20"/>
      <c r="D39" s="44"/>
      <c r="E39" s="45"/>
      <c r="F39" s="20"/>
      <c r="J39" s="79" t="s">
        <v>143</v>
      </c>
      <c r="K39" s="70" t="s">
        <v>175</v>
      </c>
      <c r="L39" s="52"/>
      <c r="M39" s="75" t="s">
        <v>186</v>
      </c>
      <c r="N39" s="70" t="s">
        <v>164</v>
      </c>
      <c r="O39" s="52"/>
      <c r="Q39" s="66"/>
      <c r="R39" s="68"/>
      <c r="S39" s="52"/>
      <c r="T39" s="52"/>
      <c r="U39" s="66"/>
      <c r="V39" s="66"/>
      <c r="AA39" s="16"/>
    </row>
    <row r="40" spans="3:27" s="15" customFormat="1" ht="44.25" customHeight="1">
      <c r="C40" s="20"/>
      <c r="D40" s="44"/>
      <c r="E40" s="45"/>
      <c r="F40" s="20"/>
      <c r="J40" s="75" t="s">
        <v>139</v>
      </c>
      <c r="K40" s="70" t="s">
        <v>175</v>
      </c>
      <c r="L40" s="52"/>
      <c r="M40" s="75" t="s">
        <v>135</v>
      </c>
      <c r="N40" s="70" t="s">
        <v>164</v>
      </c>
      <c r="O40" s="52"/>
      <c r="P40" s="83"/>
      <c r="Q40" s="66"/>
      <c r="R40" s="68"/>
      <c r="S40" s="52"/>
      <c r="T40" s="52"/>
      <c r="U40" s="66"/>
      <c r="V40" s="66"/>
      <c r="AA40" s="16"/>
    </row>
    <row r="41" spans="3:27" s="15" customFormat="1" ht="44.25" customHeight="1">
      <c r="C41" s="20"/>
      <c r="D41" s="44"/>
      <c r="E41" s="45"/>
      <c r="F41" s="20"/>
      <c r="J41" s="79" t="s">
        <v>144</v>
      </c>
      <c r="K41" s="70" t="s">
        <v>175</v>
      </c>
      <c r="L41" s="52"/>
      <c r="M41" s="75" t="s">
        <v>187</v>
      </c>
      <c r="N41" s="70" t="s">
        <v>164</v>
      </c>
      <c r="O41" s="52"/>
      <c r="P41" s="52"/>
      <c r="Q41" s="66"/>
      <c r="R41" s="68"/>
      <c r="S41" s="52"/>
      <c r="T41" s="52"/>
      <c r="U41" s="66"/>
      <c r="V41" s="66"/>
      <c r="AA41" s="16"/>
    </row>
    <row r="42" spans="3:27" s="15" customFormat="1" ht="44.25" customHeight="1">
      <c r="C42" s="20"/>
      <c r="D42" s="44"/>
      <c r="E42" s="45"/>
      <c r="F42" s="20"/>
      <c r="J42" s="78" t="s">
        <v>145</v>
      </c>
      <c r="K42" s="70" t="s">
        <v>175</v>
      </c>
      <c r="L42" s="52"/>
      <c r="M42" s="75" t="s">
        <v>139</v>
      </c>
      <c r="N42" s="70" t="s">
        <v>164</v>
      </c>
      <c r="O42" s="52"/>
      <c r="P42" s="52"/>
      <c r="Q42" s="66"/>
      <c r="R42" s="68"/>
      <c r="S42" s="52"/>
      <c r="T42" s="52"/>
      <c r="U42" s="66"/>
      <c r="V42" s="66"/>
      <c r="AA42" s="16"/>
    </row>
    <row r="43" spans="3:27" s="15" customFormat="1" ht="44.25" customHeight="1">
      <c r="C43" s="20"/>
      <c r="D43" s="44"/>
      <c r="E43" s="45"/>
      <c r="F43" s="20"/>
      <c r="J43" s="75" t="s">
        <v>146</v>
      </c>
      <c r="K43" s="70" t="s">
        <v>175</v>
      </c>
      <c r="L43" s="52"/>
      <c r="M43" s="75" t="s">
        <v>140</v>
      </c>
      <c r="N43" s="70" t="s">
        <v>164</v>
      </c>
      <c r="O43" s="52"/>
      <c r="P43" s="52"/>
      <c r="Q43" s="66"/>
      <c r="R43" s="68"/>
      <c r="S43" s="52"/>
      <c r="T43" s="52"/>
      <c r="U43" s="66"/>
      <c r="V43" s="66"/>
      <c r="AA43" s="16"/>
    </row>
    <row r="44" spans="3:27" s="15" customFormat="1" ht="44.25" customHeight="1">
      <c r="C44" s="20"/>
      <c r="D44" s="44"/>
      <c r="E44" s="45"/>
      <c r="F44" s="20"/>
      <c r="J44" s="75" t="s">
        <v>147</v>
      </c>
      <c r="K44" s="70" t="s">
        <v>175</v>
      </c>
      <c r="L44" s="52"/>
      <c r="M44" s="75" t="s">
        <v>188</v>
      </c>
      <c r="N44" s="70" t="s">
        <v>164</v>
      </c>
      <c r="O44" s="52"/>
      <c r="P44" s="52"/>
      <c r="Q44" s="66"/>
      <c r="R44" s="68"/>
      <c r="S44" s="52"/>
      <c r="T44" s="52"/>
      <c r="U44" s="66"/>
      <c r="V44" s="66"/>
      <c r="AA44" s="16"/>
    </row>
    <row r="45" spans="3:27" s="15" customFormat="1" ht="44.25" customHeight="1">
      <c r="C45" s="20"/>
      <c r="D45" s="44"/>
      <c r="E45" s="45"/>
      <c r="F45" s="20"/>
      <c r="J45" s="75" t="s">
        <v>135</v>
      </c>
      <c r="K45" s="70" t="s">
        <v>175</v>
      </c>
      <c r="L45" s="52"/>
      <c r="M45" s="75"/>
      <c r="N45" s="70"/>
      <c r="O45" s="52"/>
      <c r="P45" s="52"/>
      <c r="Q45" s="66"/>
      <c r="R45" s="68"/>
      <c r="S45" s="52"/>
      <c r="T45" s="52"/>
      <c r="U45" s="66"/>
      <c r="V45" s="66"/>
      <c r="AA45" s="16"/>
    </row>
    <row r="46" spans="3:27" s="15" customFormat="1" ht="44.25" customHeight="1">
      <c r="C46" s="20"/>
      <c r="D46" s="44"/>
      <c r="E46" s="45"/>
      <c r="F46" s="20"/>
      <c r="J46" s="75" t="s">
        <v>148</v>
      </c>
      <c r="K46" s="70" t="s">
        <v>175</v>
      </c>
      <c r="L46" s="52"/>
      <c r="M46" s="75"/>
      <c r="N46" s="70"/>
      <c r="O46" s="66"/>
      <c r="P46" s="66"/>
      <c r="Q46" s="66"/>
      <c r="R46" s="68"/>
      <c r="S46" s="52"/>
      <c r="T46" s="52"/>
      <c r="U46" s="66"/>
      <c r="V46" s="66"/>
      <c r="AA46" s="16"/>
    </row>
    <row r="47" spans="3:27" s="15" customFormat="1" ht="44.25" customHeight="1">
      <c r="C47" s="20"/>
      <c r="D47" s="44"/>
      <c r="E47" s="45"/>
      <c r="F47" s="20"/>
      <c r="J47" s="75" t="s">
        <v>134</v>
      </c>
      <c r="K47" s="70" t="s">
        <v>175</v>
      </c>
      <c r="L47" s="52"/>
      <c r="M47" s="75"/>
      <c r="N47" s="70"/>
      <c r="O47" s="52"/>
      <c r="P47" s="52"/>
      <c r="Q47" s="66"/>
      <c r="R47" s="68"/>
      <c r="S47" s="52"/>
      <c r="T47" s="52"/>
      <c r="U47" s="66"/>
      <c r="V47" s="66"/>
      <c r="AA47" s="16"/>
    </row>
    <row r="48" spans="3:27" s="15" customFormat="1" ht="44.25" customHeight="1">
      <c r="C48" s="20"/>
      <c r="D48" s="44"/>
      <c r="E48" s="45"/>
      <c r="F48" s="20"/>
      <c r="J48" s="75" t="s">
        <v>149</v>
      </c>
      <c r="K48" s="70" t="s">
        <v>175</v>
      </c>
      <c r="L48" s="52"/>
      <c r="M48" s="75"/>
      <c r="N48" s="70"/>
      <c r="O48" s="66"/>
      <c r="P48" s="66"/>
      <c r="Q48" s="66"/>
      <c r="R48" s="68"/>
      <c r="S48" s="52"/>
      <c r="T48" s="52"/>
      <c r="U48" s="66"/>
      <c r="V48" s="66"/>
      <c r="AA48" s="16"/>
    </row>
    <row r="49" spans="3:27" s="15" customFormat="1" ht="44.25" customHeight="1">
      <c r="C49" s="20"/>
      <c r="D49" s="44"/>
      <c r="E49" s="45"/>
      <c r="F49" s="20"/>
      <c r="J49" s="77" t="s">
        <v>150</v>
      </c>
      <c r="K49" s="70" t="s">
        <v>175</v>
      </c>
      <c r="L49" s="52"/>
      <c r="M49" s="77"/>
      <c r="N49" s="70"/>
      <c r="O49" s="52"/>
      <c r="P49" s="52"/>
      <c r="Q49" s="66"/>
      <c r="R49" s="68"/>
      <c r="S49" s="52"/>
      <c r="T49" s="52"/>
      <c r="U49" s="66"/>
      <c r="V49" s="66"/>
      <c r="AA49" s="16"/>
    </row>
    <row r="50" spans="10:22" s="15" customFormat="1" ht="44.25" customHeight="1">
      <c r="J50" s="82" t="s">
        <v>133</v>
      </c>
      <c r="K50" s="70" t="s">
        <v>175</v>
      </c>
      <c r="L50" s="52"/>
      <c r="M50" s="82"/>
      <c r="N50" s="70"/>
      <c r="O50" s="66"/>
      <c r="P50" s="66"/>
      <c r="Q50" s="66"/>
      <c r="R50" s="66"/>
      <c r="S50" s="67"/>
      <c r="T50" s="67"/>
      <c r="U50" s="66"/>
      <c r="V50" s="66"/>
    </row>
    <row r="51" spans="10:22" s="15" customFormat="1" ht="44.25" customHeight="1">
      <c r="J51" s="75" t="s">
        <v>151</v>
      </c>
      <c r="K51" s="72" t="s">
        <v>175</v>
      </c>
      <c r="L51" s="67"/>
      <c r="M51" s="75"/>
      <c r="N51" s="72"/>
      <c r="O51" s="52"/>
      <c r="P51" s="52"/>
      <c r="Q51" s="66"/>
      <c r="R51" s="66"/>
      <c r="S51" s="66"/>
      <c r="T51" s="66"/>
      <c r="U51" s="66"/>
      <c r="V51" s="66"/>
    </row>
    <row r="52" spans="10:22" s="15" customFormat="1" ht="15">
      <c r="J52" s="69"/>
      <c r="K52" s="72"/>
      <c r="L52" s="66"/>
      <c r="M52" s="43"/>
      <c r="N52" s="72"/>
      <c r="O52" s="66"/>
      <c r="P52" s="66"/>
      <c r="Q52" s="66"/>
      <c r="R52" s="66"/>
      <c r="S52" s="66"/>
      <c r="T52" s="66"/>
      <c r="U52" s="66"/>
      <c r="V52" s="66"/>
    </row>
    <row r="53" spans="10:22" s="15" customFormat="1" ht="15">
      <c r="J53" s="71"/>
      <c r="K53" s="72"/>
      <c r="L53" s="66"/>
      <c r="M53" s="71"/>
      <c r="N53" s="72"/>
      <c r="O53" s="52"/>
      <c r="P53" s="52"/>
      <c r="Q53" s="66"/>
      <c r="R53" s="66"/>
      <c r="S53" s="66"/>
      <c r="T53" s="66"/>
      <c r="U53" s="66"/>
      <c r="V53" s="66"/>
    </row>
    <row r="54" spans="10:27" s="15" customFormat="1" ht="15">
      <c r="J54" s="84" t="s">
        <v>157</v>
      </c>
      <c r="K54" s="73">
        <f>COUNTIF(J36:J53,"*")</f>
        <v>16</v>
      </c>
      <c r="L54" s="66"/>
      <c r="M54" s="84" t="s">
        <v>157</v>
      </c>
      <c r="N54" s="73">
        <f>COUNTIF(M36:M53,"*")</f>
        <v>9</v>
      </c>
      <c r="O54" s="66"/>
      <c r="P54" s="66"/>
      <c r="Q54" s="66"/>
      <c r="R54" s="66"/>
      <c r="S54" s="66"/>
      <c r="T54" s="66"/>
      <c r="U54" s="66"/>
      <c r="V54" s="66"/>
      <c r="AA54" s="16"/>
    </row>
    <row r="55" spans="10:27" s="15" customFormat="1" ht="15">
      <c r="J55" s="84" t="s">
        <v>158</v>
      </c>
      <c r="K55" s="73">
        <f>COUNTIF(K36:K53,"X")</f>
        <v>16</v>
      </c>
      <c r="L55" s="66"/>
      <c r="M55" s="84" t="s">
        <v>158</v>
      </c>
      <c r="N55" s="73">
        <f>COUNTIF(N36:N53,"X")</f>
        <v>9</v>
      </c>
      <c r="O55" s="66"/>
      <c r="P55" s="66"/>
      <c r="Q55" s="66"/>
      <c r="R55" s="66"/>
      <c r="S55" s="66"/>
      <c r="T55" s="66"/>
      <c r="U55" s="66"/>
      <c r="V55" s="66"/>
      <c r="AA55" s="16"/>
    </row>
    <row r="56" spans="10:27" s="15" customFormat="1" ht="15">
      <c r="J56" s="66"/>
      <c r="K56" s="66"/>
      <c r="L56" s="66"/>
      <c r="M56" s="66"/>
      <c r="N56" s="66"/>
      <c r="O56" s="66"/>
      <c r="P56" s="66"/>
      <c r="Q56" s="66"/>
      <c r="R56" s="66"/>
      <c r="S56" s="66"/>
      <c r="T56" s="66"/>
      <c r="U56" s="66"/>
      <c r="V56" s="66"/>
      <c r="AA56" s="16"/>
    </row>
    <row r="57" spans="10:27" s="15" customFormat="1" ht="15">
      <c r="J57" s="66"/>
      <c r="K57" s="66"/>
      <c r="L57" s="66"/>
      <c r="M57" s="66"/>
      <c r="N57" s="66"/>
      <c r="O57" s="66"/>
      <c r="P57" s="66"/>
      <c r="Q57" s="66"/>
      <c r="R57" s="66"/>
      <c r="S57" s="66"/>
      <c r="T57" s="66"/>
      <c r="U57" s="66"/>
      <c r="V57" s="66"/>
      <c r="AA57" s="16"/>
    </row>
    <row r="58" spans="10:27" s="15" customFormat="1" ht="15">
      <c r="J58" s="66"/>
      <c r="K58" s="66"/>
      <c r="L58" s="66"/>
      <c r="M58" s="66"/>
      <c r="N58" s="66"/>
      <c r="O58" s="66"/>
      <c r="P58" s="66"/>
      <c r="Q58" s="66"/>
      <c r="R58" s="66"/>
      <c r="S58" s="66"/>
      <c r="T58" s="66"/>
      <c r="U58" s="66"/>
      <c r="V58" s="66"/>
      <c r="AA58" s="16"/>
    </row>
    <row r="59" spans="10:27" s="15" customFormat="1" ht="15">
      <c r="J59" s="66"/>
      <c r="K59" s="66"/>
      <c r="L59" s="66"/>
      <c r="M59" s="66"/>
      <c r="N59" s="66"/>
      <c r="O59" s="66"/>
      <c r="P59" s="66"/>
      <c r="Q59" s="66"/>
      <c r="R59" s="66"/>
      <c r="S59" s="66"/>
      <c r="T59" s="66"/>
      <c r="U59" s="66"/>
      <c r="V59" s="66"/>
      <c r="AA59" s="16"/>
    </row>
    <row r="60" spans="10:27" s="15" customFormat="1" ht="15">
      <c r="J60" s="66"/>
      <c r="K60" s="66"/>
      <c r="L60" s="66"/>
      <c r="M60" s="66"/>
      <c r="N60" s="66"/>
      <c r="O60" s="66"/>
      <c r="P60" s="66"/>
      <c r="Q60" s="66"/>
      <c r="R60" s="66"/>
      <c r="S60" s="66"/>
      <c r="T60" s="66"/>
      <c r="U60" s="66"/>
      <c r="V60" s="66"/>
      <c r="AA60" s="16"/>
    </row>
    <row r="61" spans="10:27" s="15" customFormat="1" ht="15">
      <c r="J61" s="66"/>
      <c r="K61" s="66"/>
      <c r="L61" s="66"/>
      <c r="M61" s="66"/>
      <c r="N61" s="66"/>
      <c r="O61" s="66"/>
      <c r="P61" s="66"/>
      <c r="Q61" s="66"/>
      <c r="R61" s="66"/>
      <c r="S61" s="66"/>
      <c r="T61" s="66"/>
      <c r="U61" s="66"/>
      <c r="V61" s="66"/>
      <c r="AA61" s="16"/>
    </row>
    <row r="62" spans="10:27" s="15" customFormat="1" ht="15">
      <c r="J62" s="66"/>
      <c r="K62" s="66"/>
      <c r="L62" s="66"/>
      <c r="M62" s="66"/>
      <c r="N62" s="66"/>
      <c r="O62" s="66"/>
      <c r="P62" s="66"/>
      <c r="Q62" s="66"/>
      <c r="R62" s="66"/>
      <c r="S62" s="66"/>
      <c r="T62" s="66"/>
      <c r="U62" s="66"/>
      <c r="V62" s="66"/>
      <c r="AA62" s="16"/>
    </row>
    <row r="63" spans="10:27" s="15" customFormat="1" ht="15">
      <c r="J63" s="66"/>
      <c r="K63" s="66"/>
      <c r="L63" s="66"/>
      <c r="M63" s="66"/>
      <c r="N63" s="66"/>
      <c r="O63" s="66"/>
      <c r="P63" s="66"/>
      <c r="Q63" s="66"/>
      <c r="R63" s="66"/>
      <c r="S63" s="66"/>
      <c r="T63" s="66"/>
      <c r="U63" s="66"/>
      <c r="V63" s="66"/>
      <c r="AA63" s="16"/>
    </row>
    <row r="64" spans="10:27" s="15" customFormat="1" ht="15">
      <c r="J64" s="66"/>
      <c r="K64" s="66"/>
      <c r="L64" s="66"/>
      <c r="M64" s="66"/>
      <c r="N64" s="66"/>
      <c r="O64" s="66"/>
      <c r="P64" s="66"/>
      <c r="Q64" s="66"/>
      <c r="R64" s="66"/>
      <c r="S64" s="66"/>
      <c r="T64" s="66"/>
      <c r="U64" s="66"/>
      <c r="V64" s="66"/>
      <c r="AA64" s="16"/>
    </row>
    <row r="65" spans="10:27" s="15" customFormat="1" ht="15">
      <c r="J65" s="66"/>
      <c r="K65" s="66"/>
      <c r="L65" s="66"/>
      <c r="M65" s="66"/>
      <c r="N65" s="66"/>
      <c r="O65" s="66"/>
      <c r="P65" s="66"/>
      <c r="Q65" s="66"/>
      <c r="R65" s="66"/>
      <c r="S65" s="66"/>
      <c r="T65" s="66"/>
      <c r="U65" s="66"/>
      <c r="V65" s="66"/>
      <c r="AA65" s="16"/>
    </row>
    <row r="66" spans="10:27" s="15" customFormat="1" ht="15">
      <c r="J66" s="66"/>
      <c r="K66" s="66"/>
      <c r="L66" s="66"/>
      <c r="M66" s="66"/>
      <c r="N66" s="66"/>
      <c r="O66" s="66"/>
      <c r="P66" s="66"/>
      <c r="Q66" s="66"/>
      <c r="R66" s="66"/>
      <c r="S66" s="66"/>
      <c r="T66" s="66"/>
      <c r="U66" s="66"/>
      <c r="V66" s="66"/>
      <c r="AA66" s="16"/>
    </row>
    <row r="67" spans="10:27" s="15" customFormat="1" ht="15">
      <c r="J67" s="66"/>
      <c r="K67" s="66"/>
      <c r="L67" s="66"/>
      <c r="M67" s="66"/>
      <c r="N67" s="66"/>
      <c r="O67" s="66"/>
      <c r="P67" s="66"/>
      <c r="Q67" s="66"/>
      <c r="R67" s="66"/>
      <c r="S67" s="66"/>
      <c r="T67" s="66"/>
      <c r="U67" s="66"/>
      <c r="V67" s="66"/>
      <c r="AA67" s="16"/>
    </row>
    <row r="68" spans="10:27" s="15" customFormat="1" ht="15">
      <c r="J68" s="66"/>
      <c r="K68" s="66"/>
      <c r="L68" s="66"/>
      <c r="M68" s="66"/>
      <c r="N68" s="66"/>
      <c r="O68" s="66"/>
      <c r="P68" s="66"/>
      <c r="Q68" s="66"/>
      <c r="R68" s="66"/>
      <c r="S68" s="66"/>
      <c r="T68" s="66"/>
      <c r="U68" s="66"/>
      <c r="V68" s="66"/>
      <c r="AA68" s="16"/>
    </row>
    <row r="69" spans="10:27" s="15" customFormat="1" ht="15">
      <c r="J69" s="66"/>
      <c r="K69" s="66"/>
      <c r="L69" s="66"/>
      <c r="M69" s="66"/>
      <c r="N69" s="66"/>
      <c r="O69" s="66"/>
      <c r="P69" s="66"/>
      <c r="Q69" s="66"/>
      <c r="R69" s="66"/>
      <c r="S69" s="66"/>
      <c r="T69" s="66"/>
      <c r="U69" s="66"/>
      <c r="V69" s="66"/>
      <c r="AA69" s="16"/>
    </row>
    <row r="70" spans="10:27" s="15" customFormat="1" ht="15">
      <c r="J70" s="66"/>
      <c r="K70" s="66"/>
      <c r="L70" s="66"/>
      <c r="M70" s="66"/>
      <c r="N70" s="66"/>
      <c r="O70" s="66"/>
      <c r="P70" s="66"/>
      <c r="Q70" s="66"/>
      <c r="R70" s="66"/>
      <c r="S70" s="66"/>
      <c r="T70" s="66"/>
      <c r="U70" s="66"/>
      <c r="V70" s="66"/>
      <c r="AA70" s="16"/>
    </row>
    <row r="71" spans="10:27" s="15" customFormat="1" ht="15">
      <c r="J71" s="66"/>
      <c r="K71" s="66"/>
      <c r="L71" s="66"/>
      <c r="M71" s="66"/>
      <c r="N71" s="66"/>
      <c r="O71" s="66"/>
      <c r="P71" s="66"/>
      <c r="Q71" s="66"/>
      <c r="R71" s="66"/>
      <c r="S71" s="66"/>
      <c r="T71" s="66"/>
      <c r="U71" s="66"/>
      <c r="V71" s="66"/>
      <c r="AA71" s="16"/>
    </row>
    <row r="72" spans="10:27" s="15" customFormat="1" ht="15">
      <c r="J72" s="66"/>
      <c r="K72" s="66"/>
      <c r="L72" s="66"/>
      <c r="M72" s="66"/>
      <c r="N72" s="66"/>
      <c r="O72" s="66"/>
      <c r="P72" s="66"/>
      <c r="Q72" s="66"/>
      <c r="R72" s="66"/>
      <c r="S72" s="66"/>
      <c r="T72" s="66"/>
      <c r="U72" s="66"/>
      <c r="V72" s="66"/>
      <c r="AA72" s="16"/>
    </row>
    <row r="73" spans="10:27" s="15" customFormat="1" ht="15">
      <c r="J73" s="66"/>
      <c r="K73" s="66"/>
      <c r="L73" s="66"/>
      <c r="M73" s="66"/>
      <c r="N73" s="66"/>
      <c r="O73" s="66"/>
      <c r="P73" s="66"/>
      <c r="Q73" s="66"/>
      <c r="R73" s="66"/>
      <c r="S73" s="66"/>
      <c r="T73" s="66"/>
      <c r="U73" s="66"/>
      <c r="V73" s="66"/>
      <c r="AA73" s="16"/>
    </row>
    <row r="74" spans="10:27" s="15" customFormat="1" ht="15">
      <c r="J74" s="66"/>
      <c r="K74" s="66"/>
      <c r="L74" s="66"/>
      <c r="M74" s="66"/>
      <c r="N74" s="66"/>
      <c r="O74" s="66"/>
      <c r="P74" s="66"/>
      <c r="Q74" s="66"/>
      <c r="R74" s="66"/>
      <c r="S74" s="66"/>
      <c r="T74" s="66"/>
      <c r="U74" s="66"/>
      <c r="V74" s="66"/>
      <c r="AA74" s="16"/>
    </row>
    <row r="75" spans="10:27" s="15" customFormat="1" ht="15">
      <c r="J75" s="66"/>
      <c r="K75" s="66"/>
      <c r="L75" s="66"/>
      <c r="M75" s="66"/>
      <c r="N75" s="66"/>
      <c r="O75" s="66"/>
      <c r="P75" s="66"/>
      <c r="Q75" s="66"/>
      <c r="R75" s="66"/>
      <c r="S75" s="66"/>
      <c r="T75" s="66"/>
      <c r="U75" s="66"/>
      <c r="V75" s="66"/>
      <c r="AA75" s="16"/>
    </row>
    <row r="76" spans="10:27" s="15" customFormat="1" ht="15">
      <c r="J76" s="66"/>
      <c r="K76" s="66"/>
      <c r="L76" s="66"/>
      <c r="M76" s="66"/>
      <c r="N76" s="66"/>
      <c r="O76" s="66"/>
      <c r="P76" s="66"/>
      <c r="Q76" s="66"/>
      <c r="R76" s="66"/>
      <c r="S76" s="66"/>
      <c r="T76" s="66"/>
      <c r="U76" s="66"/>
      <c r="V76" s="66"/>
      <c r="AA76" s="16"/>
    </row>
    <row r="77" spans="10:27" s="15" customFormat="1" ht="15">
      <c r="J77" s="66"/>
      <c r="K77" s="66"/>
      <c r="L77" s="66"/>
      <c r="M77" s="66"/>
      <c r="N77" s="66"/>
      <c r="O77" s="66"/>
      <c r="P77" s="66"/>
      <c r="Q77" s="66"/>
      <c r="R77" s="66"/>
      <c r="S77" s="66"/>
      <c r="T77" s="66"/>
      <c r="U77" s="66"/>
      <c r="V77" s="66"/>
      <c r="AA77" s="16"/>
    </row>
    <row r="78" spans="10:27" s="15" customFormat="1" ht="15">
      <c r="J78" s="66"/>
      <c r="K78" s="66"/>
      <c r="L78" s="66"/>
      <c r="M78" s="66"/>
      <c r="N78" s="66"/>
      <c r="O78" s="66"/>
      <c r="P78" s="66"/>
      <c r="Q78" s="66"/>
      <c r="R78" s="66"/>
      <c r="S78" s="66"/>
      <c r="T78" s="66"/>
      <c r="U78" s="66"/>
      <c r="V78" s="66"/>
      <c r="AA78" s="16"/>
    </row>
    <row r="79" spans="10:27" s="15" customFormat="1" ht="15">
      <c r="J79" s="66"/>
      <c r="K79" s="66"/>
      <c r="L79" s="66"/>
      <c r="M79" s="66"/>
      <c r="N79" s="66"/>
      <c r="O79" s="66"/>
      <c r="P79" s="66"/>
      <c r="Q79" s="66"/>
      <c r="R79" s="66"/>
      <c r="S79" s="66"/>
      <c r="T79" s="66"/>
      <c r="U79" s="66"/>
      <c r="V79" s="66"/>
      <c r="AA79" s="16"/>
    </row>
    <row r="80" spans="10:27" s="15" customFormat="1" ht="15">
      <c r="J80" s="66"/>
      <c r="K80" s="66"/>
      <c r="L80" s="66"/>
      <c r="M80" s="66"/>
      <c r="N80" s="66"/>
      <c r="O80" s="66"/>
      <c r="P80" s="66"/>
      <c r="Q80" s="66"/>
      <c r="R80" s="66"/>
      <c r="S80" s="66"/>
      <c r="T80" s="66"/>
      <c r="U80" s="66"/>
      <c r="V80" s="66"/>
      <c r="AA80" s="16"/>
    </row>
    <row r="81" spans="10:27" s="15" customFormat="1" ht="15">
      <c r="J81" s="66"/>
      <c r="K81" s="66"/>
      <c r="L81" s="66"/>
      <c r="M81" s="66"/>
      <c r="N81" s="66"/>
      <c r="O81" s="66"/>
      <c r="P81" s="66"/>
      <c r="Q81" s="66"/>
      <c r="R81" s="66"/>
      <c r="S81" s="66"/>
      <c r="T81" s="66"/>
      <c r="U81" s="66"/>
      <c r="V81" s="66"/>
      <c r="AA81" s="16"/>
    </row>
    <row r="82" spans="10:27" s="15" customFormat="1" ht="15">
      <c r="J82" s="66"/>
      <c r="K82" s="66"/>
      <c r="L82" s="66"/>
      <c r="M82" s="66"/>
      <c r="N82" s="66"/>
      <c r="O82" s="66"/>
      <c r="P82" s="66"/>
      <c r="Q82" s="66"/>
      <c r="R82" s="66"/>
      <c r="S82" s="66"/>
      <c r="T82" s="66"/>
      <c r="U82" s="66"/>
      <c r="V82" s="66"/>
      <c r="AA82" s="16"/>
    </row>
    <row r="83" spans="10:27" s="15" customFormat="1" ht="15">
      <c r="J83" s="66"/>
      <c r="K83" s="66"/>
      <c r="L83" s="66"/>
      <c r="M83" s="66"/>
      <c r="N83" s="66"/>
      <c r="O83" s="66"/>
      <c r="P83" s="66"/>
      <c r="Q83" s="66"/>
      <c r="R83" s="66"/>
      <c r="S83" s="66"/>
      <c r="T83" s="66"/>
      <c r="U83" s="66"/>
      <c r="V83" s="66"/>
      <c r="AA83" s="16"/>
    </row>
    <row r="84" spans="10:27" s="15" customFormat="1" ht="15">
      <c r="J84" s="66"/>
      <c r="K84" s="66"/>
      <c r="L84" s="66"/>
      <c r="M84" s="66"/>
      <c r="N84" s="66"/>
      <c r="O84" s="66"/>
      <c r="P84" s="66"/>
      <c r="Q84" s="66"/>
      <c r="R84" s="66"/>
      <c r="S84" s="66"/>
      <c r="T84" s="66"/>
      <c r="U84" s="66"/>
      <c r="V84" s="66"/>
      <c r="AA84" s="16"/>
    </row>
    <row r="85" spans="10:27" s="15" customFormat="1" ht="15">
      <c r="J85" s="66"/>
      <c r="K85" s="66"/>
      <c r="L85" s="66"/>
      <c r="M85" s="66"/>
      <c r="N85" s="66"/>
      <c r="O85" s="66"/>
      <c r="P85" s="66"/>
      <c r="Q85" s="66"/>
      <c r="R85" s="66"/>
      <c r="S85" s="66"/>
      <c r="T85" s="66"/>
      <c r="U85" s="66"/>
      <c r="V85" s="66"/>
      <c r="AA85" s="16"/>
    </row>
    <row r="86" spans="10:27" s="15" customFormat="1" ht="15">
      <c r="J86" s="66"/>
      <c r="K86" s="66"/>
      <c r="L86" s="66"/>
      <c r="M86" s="66"/>
      <c r="N86" s="66"/>
      <c r="O86" s="66"/>
      <c r="P86" s="66"/>
      <c r="Q86" s="66"/>
      <c r="R86" s="66"/>
      <c r="S86" s="66"/>
      <c r="T86" s="66"/>
      <c r="U86" s="66"/>
      <c r="V86" s="66"/>
      <c r="AA86" s="16"/>
    </row>
    <row r="87" spans="10:27" s="15" customFormat="1" ht="15">
      <c r="J87" s="66"/>
      <c r="K87" s="66"/>
      <c r="L87" s="66"/>
      <c r="M87" s="66"/>
      <c r="N87" s="66"/>
      <c r="O87" s="66"/>
      <c r="P87" s="66"/>
      <c r="Q87" s="66"/>
      <c r="R87" s="66"/>
      <c r="S87" s="66"/>
      <c r="T87" s="66"/>
      <c r="U87" s="66"/>
      <c r="V87" s="66"/>
      <c r="AA87" s="16"/>
    </row>
    <row r="88" spans="10:27" s="15" customFormat="1" ht="15">
      <c r="J88" s="66"/>
      <c r="K88" s="66"/>
      <c r="L88" s="66"/>
      <c r="M88" s="66"/>
      <c r="N88" s="66"/>
      <c r="O88" s="66"/>
      <c r="P88" s="66"/>
      <c r="Q88" s="66"/>
      <c r="R88" s="66"/>
      <c r="S88" s="66"/>
      <c r="T88" s="66"/>
      <c r="U88" s="66"/>
      <c r="V88" s="66"/>
      <c r="AA88" s="16"/>
    </row>
    <row r="89" spans="10:27" s="15" customFormat="1" ht="15">
      <c r="J89" s="66"/>
      <c r="K89" s="66"/>
      <c r="L89" s="66"/>
      <c r="M89" s="66"/>
      <c r="N89" s="66"/>
      <c r="O89" s="66"/>
      <c r="P89" s="66"/>
      <c r="Q89" s="66"/>
      <c r="R89" s="66"/>
      <c r="S89" s="66"/>
      <c r="T89" s="66"/>
      <c r="U89" s="66"/>
      <c r="V89" s="66"/>
      <c r="AA89" s="16"/>
    </row>
    <row r="90" spans="10:27" s="15" customFormat="1" ht="15">
      <c r="J90" s="66"/>
      <c r="K90" s="66"/>
      <c r="L90" s="66"/>
      <c r="M90" s="66"/>
      <c r="N90" s="66"/>
      <c r="O90" s="66"/>
      <c r="P90" s="66"/>
      <c r="Q90" s="66"/>
      <c r="R90" s="66"/>
      <c r="S90" s="66"/>
      <c r="T90" s="66"/>
      <c r="U90" s="66"/>
      <c r="V90" s="66"/>
      <c r="AA90" s="16"/>
    </row>
    <row r="91" spans="10:27" s="15" customFormat="1" ht="15">
      <c r="J91" s="66"/>
      <c r="K91" s="66"/>
      <c r="L91" s="66"/>
      <c r="M91" s="66"/>
      <c r="N91" s="66"/>
      <c r="O91" s="66"/>
      <c r="P91" s="66"/>
      <c r="Q91" s="66"/>
      <c r="R91" s="66"/>
      <c r="S91" s="66"/>
      <c r="T91" s="66"/>
      <c r="U91" s="66"/>
      <c r="V91" s="66"/>
      <c r="AA91" s="16"/>
    </row>
    <row r="92" spans="10:27" s="15" customFormat="1" ht="15">
      <c r="J92" s="66"/>
      <c r="K92" s="66"/>
      <c r="L92" s="66"/>
      <c r="M92" s="66"/>
      <c r="N92" s="66"/>
      <c r="O92" s="66"/>
      <c r="P92" s="66"/>
      <c r="Q92" s="66"/>
      <c r="R92" s="66"/>
      <c r="S92" s="66"/>
      <c r="T92" s="66"/>
      <c r="U92" s="66"/>
      <c r="V92" s="66"/>
      <c r="AA92" s="16"/>
    </row>
    <row r="93" spans="10:27" s="15" customFormat="1" ht="15">
      <c r="J93" s="66"/>
      <c r="K93" s="66"/>
      <c r="L93" s="66"/>
      <c r="M93" s="66"/>
      <c r="N93" s="66"/>
      <c r="O93" s="66"/>
      <c r="P93" s="66"/>
      <c r="Q93" s="66"/>
      <c r="R93" s="66"/>
      <c r="S93" s="66"/>
      <c r="T93" s="66"/>
      <c r="U93" s="66"/>
      <c r="V93" s="66"/>
      <c r="AA93" s="16"/>
    </row>
    <row r="94" spans="10:27" s="15" customFormat="1" ht="15">
      <c r="J94" s="66"/>
      <c r="K94" s="66"/>
      <c r="L94" s="66"/>
      <c r="M94" s="66"/>
      <c r="N94" s="66"/>
      <c r="O94" s="66"/>
      <c r="P94" s="66"/>
      <c r="Q94" s="66"/>
      <c r="R94" s="66"/>
      <c r="S94" s="66"/>
      <c r="T94" s="66"/>
      <c r="U94" s="66"/>
      <c r="V94" s="66"/>
      <c r="AA94" s="16"/>
    </row>
    <row r="95" spans="10:27" s="15" customFormat="1" ht="15">
      <c r="J95" s="66"/>
      <c r="K95" s="66"/>
      <c r="L95" s="66"/>
      <c r="M95" s="66"/>
      <c r="N95" s="66"/>
      <c r="O95" s="66"/>
      <c r="P95" s="66"/>
      <c r="Q95" s="66"/>
      <c r="R95" s="66"/>
      <c r="S95" s="66"/>
      <c r="T95" s="66"/>
      <c r="U95" s="66"/>
      <c r="V95" s="66"/>
      <c r="AA95" s="16"/>
    </row>
    <row r="96" spans="10:27" s="15" customFormat="1" ht="15">
      <c r="J96" s="66"/>
      <c r="K96" s="66"/>
      <c r="L96" s="66"/>
      <c r="M96" s="66"/>
      <c r="N96" s="66"/>
      <c r="O96" s="66"/>
      <c r="P96" s="66"/>
      <c r="Q96" s="66"/>
      <c r="R96" s="66"/>
      <c r="S96" s="66"/>
      <c r="T96" s="66"/>
      <c r="U96" s="66"/>
      <c r="V96" s="66"/>
      <c r="AA96" s="16"/>
    </row>
    <row r="97" s="15" customFormat="1" ht="15">
      <c r="AA97" s="16"/>
    </row>
    <row r="98" s="15" customFormat="1" ht="15">
      <c r="AA98" s="16"/>
    </row>
    <row r="99" s="15" customFormat="1" ht="15">
      <c r="AA99" s="16"/>
    </row>
    <row r="100" s="15" customFormat="1" ht="15">
      <c r="AA100" s="16"/>
    </row>
    <row r="101" s="15" customFormat="1" ht="15">
      <c r="AA101" s="16"/>
    </row>
    <row r="102" s="15" customFormat="1" ht="15">
      <c r="AA102" s="16"/>
    </row>
    <row r="103" s="15" customFormat="1" ht="15">
      <c r="AA103" s="16"/>
    </row>
    <row r="104" s="15" customFormat="1" ht="15">
      <c r="AA104" s="16"/>
    </row>
    <row r="105" s="15" customFormat="1" ht="15">
      <c r="AA105" s="16"/>
    </row>
    <row r="106" s="15" customFormat="1" ht="15">
      <c r="AA106" s="16"/>
    </row>
    <row r="107" s="15" customFormat="1" ht="15">
      <c r="AA107" s="16"/>
    </row>
    <row r="108" s="15" customFormat="1" ht="15">
      <c r="AA108" s="16"/>
    </row>
    <row r="109" s="15" customFormat="1" ht="15">
      <c r="AA109" s="16"/>
    </row>
    <row r="110" s="15" customFormat="1" ht="15">
      <c r="AA110" s="16"/>
    </row>
    <row r="111" s="15" customFormat="1" ht="15">
      <c r="AA111" s="16"/>
    </row>
    <row r="112" s="15" customFormat="1" ht="15">
      <c r="AA112" s="16"/>
    </row>
    <row r="113" s="15" customFormat="1" ht="15">
      <c r="AA113" s="16"/>
    </row>
    <row r="114" s="15" customFormat="1" ht="15">
      <c r="AA114" s="16"/>
    </row>
    <row r="115" s="15" customFormat="1" ht="15">
      <c r="AA115" s="16"/>
    </row>
    <row r="116" s="15" customFormat="1" ht="15">
      <c r="AA116" s="16"/>
    </row>
    <row r="117" s="15" customFormat="1" ht="15">
      <c r="AA117" s="16"/>
    </row>
    <row r="118" s="15" customFormat="1" ht="15">
      <c r="AA118" s="16"/>
    </row>
    <row r="119" s="15" customFormat="1" ht="15">
      <c r="AA119" s="16"/>
    </row>
    <row r="120" s="15" customFormat="1" ht="15">
      <c r="AA120" s="16"/>
    </row>
    <row r="121" s="15" customFormat="1" ht="15">
      <c r="AA121" s="16"/>
    </row>
    <row r="122" s="15" customFormat="1" ht="15">
      <c r="AA122" s="16"/>
    </row>
    <row r="123" s="15" customFormat="1" ht="15">
      <c r="AA123" s="16"/>
    </row>
    <row r="124" s="15" customFormat="1" ht="15">
      <c r="AA124" s="16"/>
    </row>
    <row r="125" s="15" customFormat="1" ht="15">
      <c r="AA125" s="16"/>
    </row>
    <row r="126" s="15" customFormat="1" ht="15">
      <c r="AA126" s="16"/>
    </row>
    <row r="127" s="15" customFormat="1" ht="15">
      <c r="AA127" s="16"/>
    </row>
    <row r="128" s="15" customFormat="1" ht="15">
      <c r="AA128" s="16"/>
    </row>
    <row r="129" s="15" customFormat="1" ht="15">
      <c r="AA129" s="16"/>
    </row>
    <row r="130" s="15" customFormat="1" ht="15">
      <c r="AA130" s="16"/>
    </row>
    <row r="131" s="15" customFormat="1" ht="15">
      <c r="AA131" s="16"/>
    </row>
    <row r="132" s="15" customFormat="1" ht="15">
      <c r="AA132" s="16"/>
    </row>
    <row r="133" s="15" customFormat="1" ht="15">
      <c r="AA133" s="16"/>
    </row>
    <row r="134" s="15" customFormat="1" ht="15">
      <c r="AA134" s="16"/>
    </row>
    <row r="135" s="15" customFormat="1" ht="15">
      <c r="AA135" s="16"/>
    </row>
    <row r="136" s="15" customFormat="1" ht="15">
      <c r="AA136" s="16"/>
    </row>
    <row r="137" s="15" customFormat="1" ht="15">
      <c r="AA137" s="16"/>
    </row>
    <row r="138" s="15" customFormat="1" ht="15">
      <c r="AA138" s="16"/>
    </row>
    <row r="139" s="15" customFormat="1" ht="15">
      <c r="AA139" s="16"/>
    </row>
    <row r="140" s="15" customFormat="1" ht="15">
      <c r="AA140" s="16"/>
    </row>
    <row r="141" s="15" customFormat="1" ht="15">
      <c r="AA141" s="16"/>
    </row>
    <row r="142" s="15" customFormat="1" ht="15">
      <c r="AA142" s="16"/>
    </row>
    <row r="143" s="15" customFormat="1" ht="15">
      <c r="AA143" s="16"/>
    </row>
    <row r="144" s="15" customFormat="1" ht="15">
      <c r="AA144" s="16"/>
    </row>
    <row r="145" s="15" customFormat="1" ht="15">
      <c r="AA145" s="16"/>
    </row>
    <row r="146" s="15" customFormat="1" ht="15">
      <c r="AA146" s="16"/>
    </row>
    <row r="147" s="15" customFormat="1" ht="15">
      <c r="AA147" s="16"/>
    </row>
    <row r="148" s="15" customFormat="1" ht="15">
      <c r="AA148" s="16"/>
    </row>
    <row r="149" s="15" customFormat="1" ht="15">
      <c r="AA149" s="16"/>
    </row>
    <row r="150" s="15" customFormat="1" ht="15">
      <c r="AA150" s="16"/>
    </row>
    <row r="151" s="15" customFormat="1" ht="15">
      <c r="AA151" s="16"/>
    </row>
    <row r="152" s="15" customFormat="1" ht="15">
      <c r="AA152" s="16"/>
    </row>
    <row r="153" s="15" customFormat="1" ht="15">
      <c r="AA153" s="16"/>
    </row>
    <row r="154" s="15" customFormat="1" ht="15">
      <c r="AA154" s="16"/>
    </row>
    <row r="155" s="15" customFormat="1" ht="15">
      <c r="AA155" s="16"/>
    </row>
    <row r="156" s="15" customFormat="1" ht="15">
      <c r="AA156" s="16"/>
    </row>
    <row r="157" s="15" customFormat="1" ht="15">
      <c r="AA157" s="16"/>
    </row>
    <row r="158" s="15" customFormat="1" ht="15">
      <c r="AA158" s="16"/>
    </row>
    <row r="159" s="15" customFormat="1" ht="15">
      <c r="AA159" s="16"/>
    </row>
    <row r="160" s="15" customFormat="1" ht="15">
      <c r="AA160" s="16"/>
    </row>
    <row r="161" s="15" customFormat="1" ht="15">
      <c r="AA161" s="16"/>
    </row>
    <row r="162" s="15" customFormat="1" ht="15">
      <c r="AA162" s="16"/>
    </row>
    <row r="163" s="15" customFormat="1" ht="15">
      <c r="AA163" s="16"/>
    </row>
    <row r="164" s="15" customFormat="1" ht="15">
      <c r="AA164" s="16"/>
    </row>
    <row r="165" s="15" customFormat="1" ht="15">
      <c r="AA165" s="16"/>
    </row>
    <row r="166" s="15" customFormat="1" ht="15">
      <c r="AA166" s="16"/>
    </row>
    <row r="167" s="15" customFormat="1" ht="15">
      <c r="AA167" s="16"/>
    </row>
    <row r="168" s="15" customFormat="1" ht="15">
      <c r="AA168" s="16"/>
    </row>
    <row r="169" s="15" customFormat="1" ht="15">
      <c r="AA169" s="16"/>
    </row>
    <row r="170" s="15" customFormat="1" ht="15">
      <c r="AA170" s="16"/>
    </row>
    <row r="171" s="15" customFormat="1" ht="15">
      <c r="AA171" s="16"/>
    </row>
    <row r="172" s="15" customFormat="1" ht="15">
      <c r="AA172" s="16"/>
    </row>
  </sheetData>
  <mergeCells count="33">
    <mergeCell ref="J34:K34"/>
    <mergeCell ref="M34:N34"/>
    <mergeCell ref="A26:G26"/>
    <mergeCell ref="A27:G28"/>
    <mergeCell ref="A29:H29"/>
    <mergeCell ref="B30:F30"/>
    <mergeCell ref="B31:F31"/>
    <mergeCell ref="B32:F32"/>
    <mergeCell ref="B25:C25"/>
    <mergeCell ref="A14:C15"/>
    <mergeCell ref="D14:G15"/>
    <mergeCell ref="A16:C16"/>
    <mergeCell ref="D16:G16"/>
    <mergeCell ref="A17:C18"/>
    <mergeCell ref="D17:G18"/>
    <mergeCell ref="A19:G19"/>
    <mergeCell ref="B20:E20"/>
    <mergeCell ref="B21:C21"/>
    <mergeCell ref="B22:C22"/>
    <mergeCell ref="B23:C23"/>
    <mergeCell ref="A9:G9"/>
    <mergeCell ref="A10:G10"/>
    <mergeCell ref="A11:G11"/>
    <mergeCell ref="A12:G12"/>
    <mergeCell ref="A13:C13"/>
    <mergeCell ref="D13:G13"/>
    <mergeCell ref="B8:D8"/>
    <mergeCell ref="E8:G8"/>
    <mergeCell ref="A1:G1"/>
    <mergeCell ref="A2:G5"/>
    <mergeCell ref="A6:G6"/>
    <mergeCell ref="B7:D7"/>
    <mergeCell ref="E7:G7"/>
  </mergeCells>
  <dataValidations count="1">
    <dataValidation type="list" allowBlank="1" showInputMessage="1" showErrorMessage="1" sqref="E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formula1>$I$2:$I$8</formula1>
    </dataValidation>
  </dataValidations>
  <hyperlinks>
    <hyperlink ref="A8" location="'CCI GEST. MEJORAMIENTO2017'!A1" display="'CCI GEST. MEJORAMIENTO2017'!A1"/>
  </hyperlinks>
  <printOptions/>
  <pageMargins left="0.7" right="0.7" top="0.75" bottom="0.75" header="0.3" footer="0.3"/>
  <pageSetup horizontalDpi="600" verticalDpi="600" orientation="portrait" r:id="rId4"/>
  <drawing r:id="rId3"/>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8000860214233"/>
  </sheetPr>
  <dimension ref="A1:Z10"/>
  <sheetViews>
    <sheetView workbookViewId="0" topLeftCell="A1">
      <selection activeCell="C14" sqref="C14"/>
    </sheetView>
  </sheetViews>
  <sheetFormatPr defaultColWidth="14.421875" defaultRowHeight="15"/>
  <cols>
    <col min="1" max="3" width="23.7109375" style="1" customWidth="1"/>
    <col min="4" max="4" width="33.140625" style="1" customWidth="1"/>
    <col min="5" max="5" width="28.00390625" style="1" customWidth="1"/>
    <col min="6" max="26" width="23.7109375" style="1" customWidth="1"/>
    <col min="27" max="16384" width="14.421875" style="1" customWidth="1"/>
  </cols>
  <sheetData>
    <row r="1" spans="1:26" s="129" customFormat="1" ht="15.75" customHeight="1">
      <c r="A1" s="133"/>
      <c r="B1" s="134"/>
      <c r="C1" s="137" t="s">
        <v>0</v>
      </c>
      <c r="D1" s="138"/>
      <c r="E1" s="138"/>
      <c r="F1" s="138"/>
      <c r="G1" s="138"/>
      <c r="H1" s="127"/>
      <c r="I1" s="127"/>
      <c r="J1" s="127"/>
      <c r="K1" s="127"/>
      <c r="L1" s="127"/>
      <c r="M1" s="127"/>
      <c r="N1" s="127"/>
      <c r="O1" s="127"/>
      <c r="P1" s="127"/>
      <c r="Q1" s="127"/>
      <c r="R1" s="127"/>
      <c r="S1" s="127"/>
      <c r="T1" s="127"/>
      <c r="U1" s="128"/>
      <c r="V1" s="128"/>
      <c r="W1" s="128"/>
      <c r="X1" s="128"/>
      <c r="Y1" s="128"/>
      <c r="Z1" s="128"/>
    </row>
    <row r="2" spans="1:26" s="129" customFormat="1" ht="15.75" customHeight="1">
      <c r="A2" s="135"/>
      <c r="B2" s="134"/>
      <c r="C2" s="137" t="s">
        <v>1</v>
      </c>
      <c r="D2" s="138"/>
      <c r="E2" s="138"/>
      <c r="F2" s="138"/>
      <c r="G2" s="138"/>
      <c r="H2" s="127"/>
      <c r="I2" s="127"/>
      <c r="J2" s="127"/>
      <c r="K2" s="127"/>
      <c r="L2" s="127"/>
      <c r="M2" s="127"/>
      <c r="N2" s="127"/>
      <c r="O2" s="127"/>
      <c r="P2" s="127"/>
      <c r="Q2" s="127"/>
      <c r="R2" s="127"/>
      <c r="S2" s="127"/>
      <c r="T2" s="127"/>
      <c r="U2" s="128"/>
      <c r="V2" s="128"/>
      <c r="W2" s="128"/>
      <c r="X2" s="128"/>
      <c r="Y2" s="128"/>
      <c r="Z2" s="128"/>
    </row>
    <row r="3" spans="1:26" s="129" customFormat="1" ht="15.75" customHeight="1">
      <c r="A3" s="135"/>
      <c r="B3" s="134"/>
      <c r="C3" s="130"/>
      <c r="D3" s="131"/>
      <c r="E3" s="132"/>
      <c r="F3" s="132"/>
      <c r="G3" s="132"/>
      <c r="H3" s="127"/>
      <c r="I3" s="127"/>
      <c r="J3" s="127"/>
      <c r="K3" s="127"/>
      <c r="L3" s="127"/>
      <c r="M3" s="127"/>
      <c r="N3" s="127"/>
      <c r="O3" s="127"/>
      <c r="P3" s="127"/>
      <c r="Q3" s="127"/>
      <c r="R3" s="127"/>
      <c r="S3" s="127"/>
      <c r="T3" s="127"/>
      <c r="U3" s="128"/>
      <c r="V3" s="128"/>
      <c r="W3" s="128"/>
      <c r="X3" s="128"/>
      <c r="Y3" s="128"/>
      <c r="Z3" s="128"/>
    </row>
    <row r="4" spans="1:26" s="129" customFormat="1" ht="15.75" customHeight="1">
      <c r="A4" s="135"/>
      <c r="B4" s="134"/>
      <c r="C4" s="137" t="s">
        <v>2</v>
      </c>
      <c r="D4" s="138"/>
      <c r="E4" s="138"/>
      <c r="F4" s="138"/>
      <c r="G4" s="138"/>
      <c r="H4" s="127"/>
      <c r="I4" s="127"/>
      <c r="J4" s="127"/>
      <c r="K4" s="127"/>
      <c r="L4" s="127"/>
      <c r="M4" s="127"/>
      <c r="N4" s="127"/>
      <c r="O4" s="127"/>
      <c r="P4" s="127"/>
      <c r="Q4" s="127"/>
      <c r="R4" s="127"/>
      <c r="S4" s="127"/>
      <c r="T4" s="127"/>
      <c r="U4" s="128"/>
      <c r="V4" s="128"/>
      <c r="W4" s="128"/>
      <c r="X4" s="128"/>
      <c r="Y4" s="128"/>
      <c r="Z4" s="128"/>
    </row>
    <row r="5" spans="1:26" s="129" customFormat="1" ht="15.75" customHeight="1">
      <c r="A5" s="135"/>
      <c r="B5" s="134"/>
      <c r="C5" s="137" t="s">
        <v>318</v>
      </c>
      <c r="D5" s="138"/>
      <c r="E5" s="138"/>
      <c r="F5" s="138"/>
      <c r="G5" s="138"/>
      <c r="H5" s="127"/>
      <c r="I5" s="127"/>
      <c r="J5" s="127"/>
      <c r="K5" s="127"/>
      <c r="L5" s="127"/>
      <c r="M5" s="127"/>
      <c r="N5" s="127"/>
      <c r="O5" s="127"/>
      <c r="P5" s="127"/>
      <c r="Q5" s="127"/>
      <c r="R5" s="127"/>
      <c r="S5" s="127"/>
      <c r="T5" s="127"/>
      <c r="U5" s="128"/>
      <c r="V5" s="128"/>
      <c r="W5" s="128"/>
      <c r="X5" s="128"/>
      <c r="Y5" s="128"/>
      <c r="Z5" s="128"/>
    </row>
    <row r="6" spans="1:26" s="129" customFormat="1" ht="15.75" customHeight="1">
      <c r="A6" s="136"/>
      <c r="B6" s="134"/>
      <c r="C6" s="139" t="s">
        <v>319</v>
      </c>
      <c r="D6" s="140"/>
      <c r="E6" s="140"/>
      <c r="F6" s="140"/>
      <c r="G6" s="140"/>
      <c r="H6" s="127"/>
      <c r="I6" s="127"/>
      <c r="J6" s="127"/>
      <c r="K6" s="127"/>
      <c r="L6" s="127"/>
      <c r="M6" s="127"/>
      <c r="N6" s="127"/>
      <c r="O6" s="127"/>
      <c r="P6" s="127"/>
      <c r="Q6" s="127"/>
      <c r="R6" s="127"/>
      <c r="S6" s="127"/>
      <c r="T6" s="127"/>
      <c r="U6" s="128"/>
      <c r="V6" s="128"/>
      <c r="W6" s="128"/>
      <c r="X6" s="128"/>
      <c r="Y6" s="128"/>
      <c r="Z6" s="128"/>
    </row>
    <row r="7" spans="1:20" s="12" customFormat="1" ht="32.1" customHeight="1">
      <c r="A7" s="142" t="s">
        <v>3</v>
      </c>
      <c r="B7" s="142" t="s">
        <v>4</v>
      </c>
      <c r="C7" s="141" t="s">
        <v>5</v>
      </c>
      <c r="D7" s="141" t="s">
        <v>6</v>
      </c>
      <c r="E7" s="141" t="s">
        <v>7</v>
      </c>
      <c r="F7" s="141" t="s">
        <v>8</v>
      </c>
      <c r="G7" s="141" t="s">
        <v>9</v>
      </c>
      <c r="H7" s="142" t="s">
        <v>166</v>
      </c>
      <c r="I7" s="142"/>
      <c r="J7" s="142"/>
      <c r="K7" s="142"/>
      <c r="L7" s="142"/>
      <c r="M7" s="142"/>
      <c r="N7" s="142"/>
      <c r="O7" s="142"/>
      <c r="P7" s="142"/>
      <c r="Q7" s="142"/>
      <c r="R7" s="142"/>
      <c r="S7" s="142"/>
      <c r="T7" s="142" t="s">
        <v>11</v>
      </c>
    </row>
    <row r="8" spans="1:20" s="12" customFormat="1" ht="32.1" customHeight="1">
      <c r="A8" s="142"/>
      <c r="B8" s="142"/>
      <c r="C8" s="142"/>
      <c r="D8" s="142"/>
      <c r="E8" s="142"/>
      <c r="F8" s="142"/>
      <c r="G8" s="142"/>
      <c r="H8" s="59" t="s">
        <v>12</v>
      </c>
      <c r="I8" s="59" t="s">
        <v>13</v>
      </c>
      <c r="J8" s="59" t="s">
        <v>14</v>
      </c>
      <c r="K8" s="59" t="s">
        <v>15</v>
      </c>
      <c r="L8" s="59" t="s">
        <v>16</v>
      </c>
      <c r="M8" s="59" t="s">
        <v>17</v>
      </c>
      <c r="N8" s="59" t="s">
        <v>18</v>
      </c>
      <c r="O8" s="59" t="s">
        <v>19</v>
      </c>
      <c r="P8" s="59" t="s">
        <v>20</v>
      </c>
      <c r="Q8" s="59" t="s">
        <v>21</v>
      </c>
      <c r="R8" s="59" t="s">
        <v>22</v>
      </c>
      <c r="S8" s="59" t="s">
        <v>23</v>
      </c>
      <c r="T8" s="142"/>
    </row>
    <row r="9" spans="1:20" s="12" customFormat="1" ht="75.75" customHeight="1">
      <c r="A9" s="162" t="s">
        <v>63</v>
      </c>
      <c r="B9" s="2" t="s">
        <v>64</v>
      </c>
      <c r="C9" s="64" t="s">
        <v>65</v>
      </c>
      <c r="D9" s="3" t="s">
        <v>67</v>
      </c>
      <c r="E9" s="64" t="s">
        <v>66</v>
      </c>
      <c r="F9" s="4" t="s">
        <v>37</v>
      </c>
      <c r="G9" s="5">
        <v>0.8</v>
      </c>
      <c r="H9" s="6">
        <f>'Efect. eacciones de m (2018)'!D22</f>
        <v>1</v>
      </c>
      <c r="I9" s="7"/>
      <c r="J9" s="7"/>
      <c r="K9" s="6" t="e">
        <f>'Efect. eacciones de m (2018)'!D23</f>
        <v>#DIV/0!</v>
      </c>
      <c r="L9" s="8"/>
      <c r="M9" s="8"/>
      <c r="N9" s="6">
        <f>+'Efect. eacciones de m (2018)'!D24</f>
        <v>1</v>
      </c>
      <c r="O9" s="8"/>
      <c r="P9" s="8"/>
      <c r="Q9" s="6" t="e">
        <f>+'Efect. eacciones de m (2018)'!$D$25</f>
        <v>#DIV/0!</v>
      </c>
      <c r="R9" s="7"/>
      <c r="S9" s="7"/>
      <c r="T9" s="9"/>
    </row>
    <row r="10" spans="1:20" s="12" customFormat="1" ht="75.75" customHeight="1">
      <c r="A10" s="163"/>
      <c r="B10" s="2"/>
      <c r="C10" s="64" t="s">
        <v>128</v>
      </c>
      <c r="D10" s="3" t="s">
        <v>130</v>
      </c>
      <c r="E10" s="65" t="s">
        <v>129</v>
      </c>
      <c r="F10" s="4" t="s">
        <v>152</v>
      </c>
      <c r="G10" s="5">
        <v>0.8</v>
      </c>
      <c r="H10" s="6"/>
      <c r="I10" s="7"/>
      <c r="J10" s="7"/>
      <c r="K10" s="6"/>
      <c r="L10" s="8"/>
      <c r="M10" s="8"/>
      <c r="N10" s="6">
        <f>+'Cum. Act. Proceso  2018'!D22</f>
        <v>0.8</v>
      </c>
      <c r="O10" s="8"/>
      <c r="P10" s="8"/>
      <c r="Q10" s="6"/>
      <c r="R10" s="7"/>
      <c r="S10" s="7"/>
      <c r="T10" s="9"/>
    </row>
  </sheetData>
  <mergeCells count="16">
    <mergeCell ref="A9:A10"/>
    <mergeCell ref="A1:B6"/>
    <mergeCell ref="C1:G1"/>
    <mergeCell ref="C2:G2"/>
    <mergeCell ref="C4:G4"/>
    <mergeCell ref="C5:G5"/>
    <mergeCell ref="C6:G6"/>
    <mergeCell ref="G7:G8"/>
    <mergeCell ref="H7:S7"/>
    <mergeCell ref="T7:T8"/>
    <mergeCell ref="A7:A8"/>
    <mergeCell ref="B7:B8"/>
    <mergeCell ref="C7:C8"/>
    <mergeCell ref="D7:D8"/>
    <mergeCell ref="E7:E8"/>
    <mergeCell ref="F7:F8"/>
  </mergeCells>
  <hyperlinks>
    <hyperlink ref="C9" location="'Efect. eacciones de m (2018)'!A1" display="Efectividad de las acciones de mejora implementadas"/>
    <hyperlink ref="E9" location="'Efect. eacciones de m (2018)'!A1" display="Medir la efectividad de las acciones de mejora implementadas"/>
    <hyperlink ref="C10" location="'Cum. Act. Proceso  2018'!A1" display="Cumplimiento Actividades del Proceso"/>
  </hyperlink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ESCUELA DE MUSICA</cp:lastModifiedBy>
  <dcterms:created xsi:type="dcterms:W3CDTF">2016-08-04T15:12:25Z</dcterms:created>
  <dcterms:modified xsi:type="dcterms:W3CDTF">2022-03-25T21:04:01Z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ynDocOpportunityDesc">
    <vt:lpwstr/>
  </property>
  <property fmtid="{D5CDD505-2E9C-101B-9397-08002B2CF9AE}" pid="3" name="eSynDocOpportunityID">
    <vt:lpwstr/>
  </property>
  <property fmtid="{D5CDD505-2E9C-101B-9397-08002B2CF9AE}" pid="4" name="eSynDocAttachmentID">
    <vt:lpwstr>{0099b7fd-4370-47b1-bb80-698df125585d}</vt:lpwstr>
  </property>
  <property fmtid="{D5CDD505-2E9C-101B-9397-08002B2CF9AE}" pid="5" name="eSynDocContactDesc">
    <vt:lpwstr/>
  </property>
  <property fmtid="{D5CDD505-2E9C-101B-9397-08002B2CF9AE}" pid="6" name="eSynDocAccountDesc">
    <vt:lpwstr/>
  </property>
  <property fmtid="{D5CDD505-2E9C-101B-9397-08002B2CF9AE}" pid="7" name="eSynDocProjectDesc">
    <vt:lpwstr>GESTION DEL MEJORAMIENTO</vt:lpwstr>
  </property>
  <property fmtid="{D5CDD505-2E9C-101B-9397-08002B2CF9AE}" pid="8" name="eSynDocTransactionDesc">
    <vt:lpwstr/>
  </property>
  <property fmtid="{D5CDD505-2E9C-101B-9397-08002B2CF9AE}" pid="9" name="eSynDocSerialDesc">
    <vt:lpwstr/>
  </property>
  <property fmtid="{D5CDD505-2E9C-101B-9397-08002B2CF9AE}" pid="10" name="eSynDocItemDesc">
    <vt:lpwstr/>
  </property>
  <property fmtid="{D5CDD505-2E9C-101B-9397-08002B2CF9AE}" pid="11" name="eSynDocResourceDesc">
    <vt:lpwstr/>
  </property>
  <property fmtid="{D5CDD505-2E9C-101B-9397-08002B2CF9AE}" pid="12" name="eSynTransactionEntryKey">
    <vt:lpwstr/>
  </property>
  <property fmtid="{D5CDD505-2E9C-101B-9397-08002B2CF9AE}" pid="13" name="eSynDocVersionStartDate">
    <vt:lpwstr>12/01/2015 09:58:46</vt:lpwstr>
  </property>
  <property fmtid="{D5CDD505-2E9C-101B-9397-08002B2CF9AE}" pid="14" name="eSynDocVersion">
    <vt:lpwstr>1</vt:lpwstr>
  </property>
  <property fmtid="{D5CDD505-2E9C-101B-9397-08002B2CF9AE}" pid="15" name="eSynDocAttachFileName">
    <vt:lpwstr>INDICADORES GESTION DEL MEJORAMIENTO.xlsx</vt:lpwstr>
  </property>
  <property fmtid="{D5CDD505-2E9C-101B-9397-08002B2CF9AE}" pid="16" name="eSynDocSummary">
    <vt:lpwstr/>
  </property>
  <property fmtid="{D5CDD505-2E9C-101B-9397-08002B2CF9AE}" pid="17" name="eSynDocPublish">
    <vt:lpwstr>0</vt:lpwstr>
  </property>
  <property fmtid="{D5CDD505-2E9C-101B-9397-08002B2CF9AE}" pid="18" name="eSynDocTypeID">
    <vt:lpwstr>109</vt:lpwstr>
  </property>
  <property fmtid="{D5CDD505-2E9C-101B-9397-08002B2CF9AE}" pid="19" name="eSynDocSerialNumber">
    <vt:lpwstr/>
  </property>
  <property fmtid="{D5CDD505-2E9C-101B-9397-08002B2CF9AE}" pid="20" name="eSynDocSubject">
    <vt:lpwstr>Indicadores Gestión del Mejoramiento</vt:lpwstr>
  </property>
  <property fmtid="{D5CDD505-2E9C-101B-9397-08002B2CF9AE}" pid="21" name="eSynDocItem">
    <vt:lpwstr/>
  </property>
  <property fmtid="{D5CDD505-2E9C-101B-9397-08002B2CF9AE}" pid="22" name="eSynDocAcctContact">
    <vt:lpwstr/>
  </property>
  <property fmtid="{D5CDD505-2E9C-101B-9397-08002B2CF9AE}" pid="23" name="eSynDocContactID">
    <vt:lpwstr/>
  </property>
  <property fmtid="{D5CDD505-2E9C-101B-9397-08002B2CF9AE}" pid="24" name="eSynDocAccount">
    <vt:lpwstr/>
  </property>
  <property fmtid="{D5CDD505-2E9C-101B-9397-08002B2CF9AE}" pid="25" name="eSynDocResource">
    <vt:lpwstr/>
  </property>
  <property fmtid="{D5CDD505-2E9C-101B-9397-08002B2CF9AE}" pid="26" name="eSynDocProjectNr">
    <vt:lpwstr>SGC.002</vt:lpwstr>
  </property>
  <property fmtid="{D5CDD505-2E9C-101B-9397-08002B2CF9AE}" pid="27" name="eSynDocSecurity">
    <vt:lpwstr>0</vt:lpwstr>
  </property>
  <property fmtid="{D5CDD505-2E9C-101B-9397-08002B2CF9AE}" pid="28" name="eSynDocAssortment">
    <vt:lpwstr/>
  </property>
  <property fmtid="{D5CDD505-2E9C-101B-9397-08002B2CF9AE}" pid="29" name="eSynDocLanguageCode">
    <vt:lpwstr/>
  </property>
  <property fmtid="{D5CDD505-2E9C-101B-9397-08002B2CF9AE}" pid="30" name="eSynDocDivisionDesc">
    <vt:lpwstr>CONSERVATORIO DEL TOLIMA</vt:lpwstr>
  </property>
  <property fmtid="{D5CDD505-2E9C-101B-9397-08002B2CF9AE}" pid="31" name="eSynDocDivision">
    <vt:lpwstr>001</vt:lpwstr>
  </property>
  <property fmtid="{D5CDD505-2E9C-101B-9397-08002B2CF9AE}" pid="32" name="eSynDocParentDocument">
    <vt:lpwstr/>
  </property>
  <property fmtid="{D5CDD505-2E9C-101B-9397-08002B2CF9AE}" pid="33" name="eSynDocSubCategory">
    <vt:lpwstr/>
  </property>
  <property fmtid="{D5CDD505-2E9C-101B-9397-08002B2CF9AE}" pid="34" name="eSynDocCategoryID">
    <vt:lpwstr/>
  </property>
  <property fmtid="{D5CDD505-2E9C-101B-9397-08002B2CF9AE}" pid="35" name="eSynDocGroupDesc">
    <vt:lpwstr>Attachments &amp; notes</vt:lpwstr>
  </property>
  <property fmtid="{D5CDD505-2E9C-101B-9397-08002B2CF9AE}" pid="36" name="eSynDocGroupID">
    <vt:lpwstr>0</vt:lpwstr>
  </property>
  <property fmtid="{D5CDD505-2E9C-101B-9397-08002B2CF9AE}" pid="37" name="eSynDocHID">
    <vt:lpwstr>190</vt:lpwstr>
  </property>
  <property fmtid="{D5CDD505-2E9C-101B-9397-08002B2CF9AE}" pid="38" name="eSynCleanUp01/09/2018 14:34:00">
    <vt:i4>1</vt:i4>
  </property>
  <property fmtid="{D5CDD505-2E9C-101B-9397-08002B2CF9AE}" pid="39" name="eSynCleanUp05/02/2018 16:40:49">
    <vt:i4>1</vt:i4>
  </property>
  <property fmtid="{D5CDD505-2E9C-101B-9397-08002B2CF9AE}" pid="40" name="eSynCleanUp07/30/2018 10:35:05">
    <vt:i4>1</vt:i4>
  </property>
  <property fmtid="{D5CDD505-2E9C-101B-9397-08002B2CF9AE}" pid="41" name="eSynCleanUp07/30/2018 10:40:44">
    <vt:i4>1</vt:i4>
  </property>
  <property fmtid="{D5CDD505-2E9C-101B-9397-08002B2CF9AE}" pid="42" name="eSynCleanUp10/16/2018 11:19:18">
    <vt:i4>1</vt:i4>
  </property>
  <property fmtid="{D5CDD505-2E9C-101B-9397-08002B2CF9AE}" pid="43" name="eSynCleanUp10/25/2018 10:00:44">
    <vt:i4>1</vt:i4>
  </property>
  <property fmtid="{D5CDD505-2E9C-101B-9397-08002B2CF9AE}" pid="44" name="eSynCleanUp10/31/2018 15:47:13">
    <vt:i4>1</vt:i4>
  </property>
  <property fmtid="{D5CDD505-2E9C-101B-9397-08002B2CF9AE}" pid="45" name="eSynCleanUp02/21/2019 09:53:18">
    <vt:i4>1</vt:i4>
  </property>
  <property fmtid="{D5CDD505-2E9C-101B-9397-08002B2CF9AE}" pid="46" name="eSynCleanUp06/05/2019 11:31:08">
    <vt:i4>1</vt:i4>
  </property>
  <property fmtid="{D5CDD505-2E9C-101B-9397-08002B2CF9AE}" pid="47" name="eSynCleanUp08/23/2019 15:13:43">
    <vt:i4>1</vt:i4>
  </property>
  <property fmtid="{D5CDD505-2E9C-101B-9397-08002B2CF9AE}" pid="48" name="eSynCleanUp12/03/2019 07:57:14">
    <vt:i4>1</vt:i4>
  </property>
  <property fmtid="{D5CDD505-2E9C-101B-9397-08002B2CF9AE}" pid="49" name="eSynCleanUp02/20/2020 21:56:11">
    <vt:i4>1</vt:i4>
  </property>
  <property fmtid="{D5CDD505-2E9C-101B-9397-08002B2CF9AE}" pid="50" name="eSynCleanUp06/30/2020 12:14:06">
    <vt:i4>1</vt:i4>
  </property>
  <property fmtid="{D5CDD505-2E9C-101B-9397-08002B2CF9AE}" pid="51" name="eSynCleanUp08/30/2020 20:24:07">
    <vt:i4>1</vt:i4>
  </property>
  <property fmtid="{D5CDD505-2E9C-101B-9397-08002B2CF9AE}" pid="52" name="eSynCleanUp10/05/2020 21:44:07">
    <vt:i4>1</vt:i4>
  </property>
  <property fmtid="{D5CDD505-2E9C-101B-9397-08002B2CF9AE}" pid="53" name="eSynCleanUp04/12/2021 08:52:19">
    <vt:i4>1</vt:i4>
  </property>
  <property fmtid="{D5CDD505-2E9C-101B-9397-08002B2CF9AE}" pid="54" name="eSynCleanUp05/25/2021 09:12:44">
    <vt:i4>1</vt:i4>
  </property>
  <property fmtid="{D5CDD505-2E9C-101B-9397-08002B2CF9AE}" pid="55" name="eSynCleanUp07/13/2021 22:41:01">
    <vt:i4>1</vt:i4>
  </property>
  <property fmtid="{D5CDD505-2E9C-101B-9397-08002B2CF9AE}" pid="56" name="eSynCleanUp07/14/2021 21:22:49">
    <vt:i4>1</vt:i4>
  </property>
  <property fmtid="{D5CDD505-2E9C-101B-9397-08002B2CF9AE}" pid="57" name="eSynCleanUp10/19/2021 11:19:44">
    <vt:i4>1</vt:i4>
  </property>
  <property fmtid="{D5CDD505-2E9C-101B-9397-08002B2CF9AE}" pid="58" name="eSynCleanUp03/25/2022 15:16:44">
    <vt:i4>1</vt:i4>
  </property>
</Properties>
</file>