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G:\Mi unidad\Planeación 2023\RIESGOS\"/>
    </mc:Choice>
  </mc:AlternateContent>
  <xr:revisionPtr revIDLastSave="0" documentId="13_ncr:1_{48B8EC42-E337-4A4B-83C2-78C5BC9E9B5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</sheets>
  <externalReferences>
    <externalReference r:id="rId3"/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4" i="1" l="1" a="1"/>
  <c r="N44" i="1" s="1"/>
  <c r="M44" i="1"/>
  <c r="I44" i="1" a="1"/>
  <c r="I44" i="1" s="1"/>
  <c r="H44" i="1"/>
  <c r="N43" i="1" a="1"/>
  <c r="N43" i="1" s="1"/>
  <c r="M43" i="1"/>
  <c r="I43" i="1" a="1"/>
  <c r="I43" i="1" s="1"/>
  <c r="H43" i="1"/>
  <c r="N42" i="1" a="1"/>
  <c r="N42" i="1" s="1"/>
  <c r="M42" i="1"/>
  <c r="I42" i="1" a="1"/>
  <c r="I42" i="1" s="1"/>
  <c r="H42" i="1"/>
  <c r="N41" i="1" a="1"/>
  <c r="N41" i="1" s="1"/>
  <c r="M41" i="1"/>
  <c r="I41" i="1" a="1"/>
  <c r="I41" i="1" s="1"/>
  <c r="H41" i="1"/>
  <c r="N40" i="1" a="1"/>
  <c r="N40" i="1" s="1"/>
  <c r="M40" i="1"/>
  <c r="I40" i="1" a="1"/>
  <c r="I40" i="1" s="1"/>
  <c r="H40" i="1"/>
  <c r="N39" i="1" a="1"/>
  <c r="N39" i="1" s="1"/>
  <c r="M39" i="1"/>
  <c r="I39" i="1" a="1"/>
  <c r="I39" i="1" s="1"/>
  <c r="H39" i="1"/>
  <c r="N38" i="1" a="1"/>
  <c r="N38" i="1" s="1"/>
  <c r="M38" i="1"/>
  <c r="I38" i="1" a="1"/>
  <c r="I38" i="1" s="1"/>
  <c r="H38" i="1"/>
  <c r="I21" i="1"/>
  <c r="I20" i="1"/>
  <c r="I19" i="1"/>
  <c r="I18" i="1"/>
  <c r="I17" i="1"/>
  <c r="I16" i="1"/>
  <c r="I15" i="1"/>
  <c r="I14" i="1"/>
  <c r="N21" i="1"/>
  <c r="N20" i="1"/>
  <c r="N19" i="1"/>
  <c r="N18" i="1"/>
  <c r="N17" i="1"/>
  <c r="N16" i="1"/>
  <c r="N15" i="1"/>
  <c r="I13" i="1"/>
  <c r="N14" i="1"/>
  <c r="N13" i="1"/>
  <c r="M21" i="1"/>
  <c r="H21" i="1"/>
  <c r="M20" i="1"/>
  <c r="H20" i="1"/>
  <c r="M19" i="1"/>
  <c r="H19" i="1"/>
  <c r="M18" i="1"/>
  <c r="H18" i="1"/>
  <c r="M17" i="1"/>
  <c r="H17" i="1"/>
  <c r="M16" i="1"/>
  <c r="H16" i="1"/>
  <c r="M15" i="1"/>
  <c r="H15" i="1"/>
  <c r="M14" i="1"/>
  <c r="H14" i="1"/>
  <c r="M13" i="1"/>
  <c r="H13" i="1"/>
  <c r="N93" i="1"/>
  <c r="M93" i="1"/>
  <c r="N92" i="1"/>
  <c r="M92" i="1"/>
  <c r="N91" i="1"/>
  <c r="M91" i="1"/>
  <c r="N90" i="1"/>
  <c r="M90" i="1"/>
  <c r="N89" i="1"/>
  <c r="M89" i="1"/>
  <c r="N88" i="1"/>
  <c r="M88" i="1"/>
  <c r="N87" i="1"/>
  <c r="M87" i="1"/>
  <c r="N86" i="1"/>
  <c r="M86" i="1"/>
  <c r="I93" i="1" l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N114" i="1" l="1"/>
  <c r="M114" i="1"/>
  <c r="I115" i="1"/>
  <c r="H115" i="1"/>
  <c r="I114" i="1"/>
  <c r="H114" i="1"/>
  <c r="N52" i="1" l="1"/>
  <c r="N126" i="1"/>
  <c r="M126" i="1"/>
  <c r="N128" i="1"/>
  <c r="M128" i="1"/>
  <c r="N127" i="1"/>
  <c r="M127" i="1"/>
  <c r="N125" i="1"/>
  <c r="M125" i="1"/>
  <c r="N124" i="1"/>
  <c r="M124" i="1"/>
  <c r="N123" i="1"/>
  <c r="M123" i="1"/>
  <c r="N115" i="1"/>
  <c r="M115" i="1"/>
  <c r="N113" i="1"/>
  <c r="M113" i="1"/>
  <c r="N112" i="1"/>
  <c r="M112" i="1"/>
  <c r="N111" i="1"/>
  <c r="M111" i="1"/>
  <c r="N104" i="1"/>
  <c r="M104" i="1"/>
  <c r="N103" i="1"/>
  <c r="M103" i="1"/>
  <c r="N102" i="1"/>
  <c r="M102" i="1"/>
  <c r="N101" i="1"/>
  <c r="M101" i="1"/>
  <c r="N100" i="1"/>
  <c r="M100" i="1"/>
  <c r="N79" i="1"/>
  <c r="M79" i="1"/>
  <c r="N78" i="1"/>
  <c r="M78" i="1"/>
  <c r="N77" i="1"/>
  <c r="M77" i="1"/>
  <c r="N76" i="1"/>
  <c r="M76" i="1"/>
  <c r="N69" i="1"/>
  <c r="M69" i="1"/>
  <c r="N68" i="1"/>
  <c r="M68" i="1"/>
  <c r="N67" i="1"/>
  <c r="M67" i="1"/>
  <c r="N66" i="1"/>
  <c r="M66" i="1"/>
  <c r="N65" i="1"/>
  <c r="M65" i="1"/>
  <c r="N64" i="1"/>
  <c r="M64" i="1"/>
  <c r="N63" i="1"/>
  <c r="M63" i="1"/>
  <c r="N56" i="1"/>
  <c r="M56" i="1"/>
  <c r="N55" i="1"/>
  <c r="M55" i="1"/>
  <c r="N54" i="1"/>
  <c r="M54" i="1"/>
  <c r="N53" i="1"/>
  <c r="M53" i="1"/>
  <c r="M52" i="1"/>
  <c r="N51" i="1"/>
  <c r="M51" i="1"/>
  <c r="N31" i="1"/>
  <c r="M31" i="1"/>
  <c r="N30" i="1"/>
  <c r="M30" i="1"/>
  <c r="N29" i="1"/>
  <c r="M29" i="1"/>
  <c r="N28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16" i="1"/>
  <c r="H116" i="1"/>
  <c r="I113" i="1"/>
  <c r="H113" i="1"/>
  <c r="I112" i="1"/>
  <c r="H112" i="1"/>
  <c r="I111" i="1"/>
  <c r="H111" i="1"/>
  <c r="H63" i="1"/>
  <c r="I63" i="1"/>
  <c r="H64" i="1"/>
  <c r="I64" i="1"/>
  <c r="I104" i="1"/>
  <c r="H104" i="1"/>
  <c r="I103" i="1"/>
  <c r="H103" i="1"/>
  <c r="I102" i="1"/>
  <c r="H102" i="1"/>
  <c r="I101" i="1"/>
  <c r="H101" i="1"/>
  <c r="I100" i="1"/>
  <c r="H100" i="1"/>
  <c r="I79" i="1"/>
  <c r="H79" i="1"/>
  <c r="I78" i="1"/>
  <c r="H78" i="1"/>
  <c r="I77" i="1"/>
  <c r="H77" i="1"/>
  <c r="I76" i="1"/>
  <c r="H76" i="1"/>
  <c r="I69" i="1"/>
  <c r="H69" i="1"/>
  <c r="I68" i="1"/>
  <c r="H68" i="1"/>
  <c r="I67" i="1"/>
  <c r="H67" i="1"/>
  <c r="I66" i="1"/>
  <c r="H66" i="1"/>
  <c r="I65" i="1"/>
  <c r="H65" i="1"/>
  <c r="I56" i="1"/>
  <c r="H56" i="1"/>
  <c r="I55" i="1"/>
  <c r="H55" i="1"/>
  <c r="I54" i="1"/>
  <c r="H54" i="1"/>
  <c r="I53" i="1"/>
  <c r="H53" i="1"/>
  <c r="I52" i="1"/>
  <c r="H52" i="1"/>
  <c r="I51" i="1"/>
  <c r="H51" i="1"/>
  <c r="I31" i="1"/>
  <c r="H31" i="1"/>
  <c r="I30" i="1"/>
  <c r="H30" i="1"/>
  <c r="I29" i="1"/>
  <c r="H29" i="1"/>
  <c r="I28" i="1"/>
  <c r="H28" i="1"/>
  <c r="M28" i="1" l="1"/>
  <c r="N116" i="1" l="1"/>
  <c r="M116" i="1"/>
</calcChain>
</file>

<file path=xl/sharedStrings.xml><?xml version="1.0" encoding="utf-8"?>
<sst xmlns="http://schemas.openxmlformats.org/spreadsheetml/2006/main" count="910" uniqueCount="486">
  <si>
    <t xml:space="preserve">   MAPA DE RIESGOS</t>
  </si>
  <si>
    <t>NOMBRE DEL PROCESO</t>
  </si>
  <si>
    <t>OBJETIVO</t>
  </si>
  <si>
    <t>Definir  las  políticas  planes,  programas y proyectos encaminados al logro de la misión, visión y al cumplimiento de los objetivos  y metas  de la Institución</t>
  </si>
  <si>
    <t xml:space="preserve">IDENTIFICACIÓN DEL RIESGO </t>
  </si>
  <si>
    <t>CALIFICACIÓN DEL RIESGO</t>
  </si>
  <si>
    <t>CONTROLES</t>
  </si>
  <si>
    <t>EVALUACIÓN DEL RIESGO</t>
  </si>
  <si>
    <t xml:space="preserve">OPCIONES DE MANEJO </t>
  </si>
  <si>
    <t xml:space="preserve">ACCIONES </t>
  </si>
  <si>
    <t xml:space="preserve">RESPONSABLE </t>
  </si>
  <si>
    <t>No.</t>
  </si>
  <si>
    <t>DESCRIPCIÓN DEL RIESGO</t>
  </si>
  <si>
    <t>CAUSAS</t>
  </si>
  <si>
    <t>CONSECUENCIAS</t>
  </si>
  <si>
    <t>TIPO DE RIESGO</t>
  </si>
  <si>
    <t>RIESGO INHERENTE 
(Sin controles)</t>
  </si>
  <si>
    <t>RIESGO RESIDUAL
(Punto de Control implementado o en proceso)</t>
  </si>
  <si>
    <t>PROBABILIDAD(1-4)</t>
  </si>
  <si>
    <t>IMPACTO (1-4)</t>
  </si>
  <si>
    <t>ZONA DE RIESGO</t>
  </si>
  <si>
    <t>R1</t>
  </si>
  <si>
    <t>INSTITUCIONAL</t>
  </si>
  <si>
    <t xml:space="preserve">Disminuir el Riesgo </t>
  </si>
  <si>
    <t>R2</t>
  </si>
  <si>
    <t xml:space="preserve">Material Bibliográfico insuficiente. </t>
  </si>
  <si>
    <t xml:space="preserve">*La Comunidad Académica no cuente con los recursos necesarios para apoyar el  desarrollo de actividades académicas e investigativas.  </t>
  </si>
  <si>
    <t xml:space="preserve">INSTITUCIONAL. </t>
  </si>
  <si>
    <t xml:space="preserve">*Gestión de recursos por parte de la alta dirección.
*Lista de necesidades enviada a la alta dirección actualizada de manera anual. 
</t>
  </si>
  <si>
    <t xml:space="preserve">Rector. 
Decana. 
</t>
  </si>
  <si>
    <t>R3</t>
  </si>
  <si>
    <t>Apropiación indebida  de los recursos de la Institución</t>
  </si>
  <si>
    <t xml:space="preserve">* Incumplimiento del Plan de Desarrollo Institucional
* Investigaciones disciplinarias, fiscales y penales
*Detrimento patrimonial de la Institución
</t>
  </si>
  <si>
    <t>CORRUPCIÓN</t>
  </si>
  <si>
    <t xml:space="preserve">Evitar el Riesgo </t>
  </si>
  <si>
    <t>Rector y
Coordinador de Servicios de Apoyo</t>
  </si>
  <si>
    <t>R4</t>
  </si>
  <si>
    <t>Incumplimiento del Plan de Desarrollo Institucional</t>
  </si>
  <si>
    <t xml:space="preserve">* Imagen Corporativa debilitada
* Pérdida de oportunidades para firmar convenios o proyectos con terceros  </t>
  </si>
  <si>
    <t>R5</t>
  </si>
  <si>
    <t xml:space="preserve">*Diseñar e implementar estrategias de fortalecimiento de la comunicación institucional
*Capacitaciones al personal en competencias blandas 
* Socialización periódica de la política de comunicación institucional </t>
  </si>
  <si>
    <t>R6</t>
  </si>
  <si>
    <t>Daño en los Equipos tecnológicos por fallas  eléctricas.</t>
  </si>
  <si>
    <t xml:space="preserve">*Daños del disco duro.
*Pérdida de Información institucional de los diferentes procesos. </t>
  </si>
  <si>
    <t xml:space="preserve">Rector.
Almacenista General. </t>
  </si>
  <si>
    <t>R7</t>
  </si>
  <si>
    <t xml:space="preserve">Pérdida de la Información institucional por presencia de virus troyanos - Malware. </t>
  </si>
  <si>
    <t xml:space="preserve">*Pérdida de la información institucional de los diferentes procesos. </t>
  </si>
  <si>
    <t xml:space="preserve">Rector
Almacenista General. 
Técnico de Sistemas. </t>
  </si>
  <si>
    <t>R8</t>
  </si>
  <si>
    <t xml:space="preserve">Licencias de Software insuficientes para los equipos tecnológicos de la Institución. </t>
  </si>
  <si>
    <t xml:space="preserve">*Sanciones por parte de la DIAN.
*Pérdida de equipos de Cómputo.
*Detrimento patrimonial.  </t>
  </si>
  <si>
    <t>R9</t>
  </si>
  <si>
    <t xml:space="preserve">Deterioro de la infraestructura física de ambas sedes de la Institución </t>
  </si>
  <si>
    <t xml:space="preserve">*Detrimento patrimonial
*Afectación de la imagen institucional 
*Afectación en la calidad del servicio 
*Demandas por lesiones personales </t>
  </si>
  <si>
    <t xml:space="preserve">*Actas de seguimiento al cumplimiento del Plan de Mantenimiento 
*Verificación por parte de Control Interno
*Seguimiento a las quejas interpuestas por infraestructura deteriorada 
* Auditorías internas a la labor de supervisores e interventores
</t>
  </si>
  <si>
    <t>Rector, Coordinador de Servicios de Apoyo, Control Interno, Secretaria General</t>
  </si>
  <si>
    <t xml:space="preserve">Director de la Escuela de Música </t>
  </si>
  <si>
    <t>Controlar la documentación del SGC y hacer seguimiento a la gestión de los procesos de manera oportuna para promover el mejoramiento continúo de los procesos</t>
  </si>
  <si>
    <t>Formar profesionales competentes e integrales con calidad humana, capacidad creativa, crítica e investigativa.</t>
  </si>
  <si>
    <t>Decana</t>
  </si>
  <si>
    <t xml:space="preserve">* Disminución de los recursos propios de la Institución. 
* Capacidad institucional para retener al estudiante para el desarrollo del programa. 
* La  imagen  Institucional  desmejora
</t>
  </si>
  <si>
    <t>Decana, Coordinadora Académica, 
Coordinadora Bienestar Institucional y Registro y Control</t>
  </si>
  <si>
    <t xml:space="preserve">Renuncia de los docentes/tallerista  cualificados y capacitados por la Institución. </t>
  </si>
  <si>
    <t>* Detrimento patrimonial 
* Interrupción de los procesos académicos.</t>
  </si>
  <si>
    <t>* Mejora en el tipo de vinculación
* Plan de Incentivos a los docentes ajustados  a las  hojas  de  vida  de  cada docente.
* Pagos oportunos a todos los docentes</t>
  </si>
  <si>
    <t xml:space="preserve">*Resoluciones de vinculación a 11.05 meses
*Movilidad académica para los docentes 
* Reglamentar los incentivos estipulados en el Plan para los docentes y socializarlos de forma permanente. 
</t>
  </si>
  <si>
    <t xml:space="preserve">Decana, Coordinadora Académica, Coordinadora de Bienestar Institucional  y Secretaria General </t>
  </si>
  <si>
    <t xml:space="preserve">* Afectación de la calidad académica
* Disminución en el número de matrículas
* impacto negativo sobre la imagen institucional  </t>
  </si>
  <si>
    <t xml:space="preserve">*Convenios con Instituciones de Educación Musical a nivel nacional e internacional.
*Establecimiento de perfiles de los docentes para realizar las convocatorias.
*Abrir Convocatorias a nivel nacional. </t>
  </si>
  <si>
    <t>Decano, Coordinadora Académica y Secretaria General</t>
  </si>
  <si>
    <t>* Afectación de la imagen institucional y docente.
* Desmotivación de los estudiantes
* Mala prestación del servicio  al estudiante</t>
  </si>
  <si>
    <t xml:space="preserve">Decano, Coordinadora Académica, responsable de la ventanilla única de atención  y Control Interno </t>
  </si>
  <si>
    <t xml:space="preserve">* Afectación de la imagen institucional
* Investigaciones y Sanciones </t>
  </si>
  <si>
    <t xml:space="preserve">Coordinadora de Bienestar Institucional, Presidenta del Comité Mecí Calidad y Coordinadora Académica </t>
  </si>
  <si>
    <t>Vincular personal docente sin las competencias, ni experiencia necesaria para desempeñar su función.</t>
  </si>
  <si>
    <t>Secretaría General y Decano</t>
  </si>
  <si>
    <t xml:space="preserve">Permitir la integración con la comunidad a través de la formación, difusión musical y ejecución de proyectos relacionados con el arte con el fin de promover la cultura musical y artística a nivel regional y nacional </t>
  </si>
  <si>
    <t xml:space="preserve">* Afectación de la imagen institucional
* Disminución de la calidad de las presentaciones artísticas
* Riesgo de disminución de los recursos propios de la Institución
*Baja calidad en los procesos de formación 
</t>
  </si>
  <si>
    <t>*Informes de las evaluaciones
*Informe de las quejas y reglamos tramitadas
*Acta de visita de seguimiento a las aulas de clase</t>
  </si>
  <si>
    <t xml:space="preserve">* Riesgo de disminución de los recursos propios de la Institución
* Disminución de la calidad de la Institución (Calificación en pruebas)
*Afectación de la imagen Institucional 
</t>
  </si>
  <si>
    <t xml:space="preserve">* Listas de asistencia
* Reportes del docente 
* Acuerdo pedagógico
</t>
  </si>
  <si>
    <t>* Estudios de identificación de causas de deserción y no éxito estudiantil</t>
  </si>
  <si>
    <t xml:space="preserve">* Disminución de la calidad en el servicio
* Deserción
</t>
  </si>
  <si>
    <t xml:space="preserve">*Informe de la necesidad de espacios
* Propuesta de estrategias para fortalecer la Escuela de Música </t>
  </si>
  <si>
    <t>Director de la Escuela de Música</t>
  </si>
  <si>
    <t xml:space="preserve">INSTITUCIONAL </t>
  </si>
  <si>
    <t xml:space="preserve">Director de la Escuela de Música y Decano </t>
  </si>
  <si>
    <t xml:space="preserve">* Recursos dejados de percibir.  
* Afectación de la imagen institucional.
 </t>
  </si>
  <si>
    <t>Director de la Escuela de Música.</t>
  </si>
  <si>
    <t>* Disminución de la calidad en el servicio
* Afectación de la imagen institucional
*Genera producto no conforme</t>
  </si>
  <si>
    <t xml:space="preserve">*Seguimiento de verificación del estado del salón.
*Solicitud de las necesidades encontradas en el seguimiento.
</t>
  </si>
  <si>
    <t>Contribuir a la formación integral de la comunidad educativa  basada en principios de desarrollo humano;  a través de actividades, planes y programas en un ambiente que permita el logro de los proyectos de vida y de los objetivos de la Institución.</t>
  </si>
  <si>
    <t xml:space="preserve">*Detrimento patrimonial.
*Afectación de la imagen Institucional
</t>
  </si>
  <si>
    <t>* Diseñar estrategias de comunicación y publicidad</t>
  </si>
  <si>
    <t>Coordinadora de Bienestar Institucional  Y
mercadeo y publicidad</t>
  </si>
  <si>
    <t xml:space="preserve">*Deserción
*Desmotivación de la Comunidad Académica
*Clima laboral no adecuado </t>
  </si>
  <si>
    <t xml:space="preserve">Coordinadora de Bienestar Institucional 
Área de comunicaciones 
Técnico de Sistemas </t>
  </si>
  <si>
    <t xml:space="preserve">* Denuncias, Investigaciones y sanciones
* Afectación de la imagen institucional </t>
  </si>
  <si>
    <t xml:space="preserve">*Auditorías internas aleatorias al procedimiento
*Seguimiento al Plan de Acción del Proceso </t>
  </si>
  <si>
    <t>Aumento  de accidentes, lesiones  o enfermedades  laborales</t>
  </si>
  <si>
    <t xml:space="preserve">* Sanciones pecuniarias. 
* Ausentismo  laboral.   </t>
  </si>
  <si>
    <t xml:space="preserve">* Dotación de mobiliario adecuado y que cumpla con la norma 
* Capacitaciones periódicas    en el SGSST                                                                                                       
*Implementación de protocolos y estándares de seguridad 
</t>
  </si>
  <si>
    <t>Coordinadora de Bienestar Institucional y Asesora de SGSST</t>
  </si>
  <si>
    <t>GESTIÓN OPERATIVA Y FINANCIERA</t>
  </si>
  <si>
    <t>Planear, organizar y controlar funciones operativas, tecnológicas y financieras de la Institución para brindar un apoyo eficaz y eficiente en la toma de decisiones.</t>
  </si>
  <si>
    <t>Fraude Financiero</t>
  </si>
  <si>
    <t xml:space="preserve">*Investigaciones, hallazgos y sanciones.
*Detrimento patrimonial. </t>
  </si>
  <si>
    <t xml:space="preserve">Coordinador de Servicios de Apoyo y Rector </t>
  </si>
  <si>
    <t xml:space="preserve">Pérdida  de documentos del archivo de gestión y digital. </t>
  </si>
  <si>
    <t>*Pérdida de información.
*Ausencia de evidencias para soportar informes.</t>
  </si>
  <si>
    <t xml:space="preserve">*Organización del archivo de gestión según lo establecido en la Ley.
*Digitalización del archivo  físico. 
*Claves de seguridad en los computadores.
*Subir los documentos escaneados a la plataforma SYNERGY, solicitando la restricción a otros usuarios. 
*UPS para los computadores del área financiera 
</t>
  </si>
  <si>
    <t xml:space="preserve">Coordinador de Servicios de Apoyo y Control Interno </t>
  </si>
  <si>
    <t>No reportar oportunamente la información  requerida  a Entidades  Gubernamentales</t>
  </si>
  <si>
    <t xml:space="preserve">*Investigaciones, hallazgos y sanciones.
*Desorganización administrativa y misional.
*Afectación de la imagen institucional. </t>
  </si>
  <si>
    <t xml:space="preserve">*Seguimiento trimestral por parte del área de planeación y control interno </t>
  </si>
  <si>
    <t>Tramitar la solicitud de cuenta de pago sin el lleno de los requisitos para favorecer a un tercero.</t>
  </si>
  <si>
    <t>Auditorias internas</t>
  </si>
  <si>
    <t xml:space="preserve">*Investigaciones, hallazgos y sanciones.
*Desorganización administrativa 
*Afectación de la imagen institucional. </t>
  </si>
  <si>
    <t>REGISTRO Y CONTROL ACADÉMICO</t>
  </si>
  <si>
    <t>Falsificación  de  notas y fallas y errores en la  información  académica.</t>
  </si>
  <si>
    <t xml:space="preserve">*Denuncias, investigaciones y sanciones.
*Afectación de la imagen institucional. </t>
  </si>
  <si>
    <t>Coordinador de Registro y Control y decanatura</t>
  </si>
  <si>
    <t>corrupción</t>
  </si>
  <si>
    <t>Consejo de Facultada
Registro y Control Académico
Decanatura
y todos los que firman paz y salvo</t>
  </si>
  <si>
    <t xml:space="preserve">* Sanciones disciplinarias
* Pérdida de credibilidad, 
*Perdida de imagen Institucional 
* Desgaste administrativo
</t>
  </si>
  <si>
    <t>Registro y Control Académico.
Decanatura.
Comité de admisiones</t>
  </si>
  <si>
    <t>Registro y Control Académico
Decanatura.
Consejo de Facultad</t>
  </si>
  <si>
    <t xml:space="preserve">Registro y Control Académico
</t>
  </si>
  <si>
    <t xml:space="preserve">*Sanciones de tipo administrativo.
*Afectación de la imagen institucional. </t>
  </si>
  <si>
    <t xml:space="preserve">*Auditorías internas de Control Interno
*Seguimientos por parte del área de planeación
*Capacitaciones externas  de actualización para el manejo del sistema de información
</t>
  </si>
  <si>
    <t xml:space="preserve">Coordinador de Registro y Control 
</t>
  </si>
  <si>
    <t>Identificar las necesidades y controlar el suministro de los bienes e insumos para garantizar el buen funcionamiento de todos los procesos de la Institución y  generar continuidad y eficacia en la prestación de los servicios a la comunidad educativa.</t>
  </si>
  <si>
    <t>Escasos espacios físicos para el desarrollo de clases de alto impacto sonoro.</t>
  </si>
  <si>
    <t>Responsable del préstamo de espacios físicos.
Almacenista
Rector
Decanatura
Dirección de Escuela</t>
  </si>
  <si>
    <t xml:space="preserve">Pérdida o hurto de elementos de la Institución. </t>
  </si>
  <si>
    <t xml:space="preserve">Transferencia del Riesgo </t>
  </si>
  <si>
    <t xml:space="preserve">Secretaria General, Almacenista, Coordinadora del Banco de Instrumentos, Bibliotecóloga,  Responsa de espacios físicos y Control Interno. </t>
  </si>
  <si>
    <t xml:space="preserve">*Disminución de préstamos de instrumentos, material bibliográfico, musical, audiovisual  y bienes muebles a la comunidad académica
*Detrimento Patrimonial. </t>
  </si>
  <si>
    <t>Coordinadora del Banco de Instrumentos 
Secretaria General.
Responsable del Almacenista.
Responsable Biblioteca.
Responsable del Banco de Instrumento</t>
  </si>
  <si>
    <t xml:space="preserve">*Detrimento patrimonial.
*Mala prestación del servicio a los usuarios.
*Pérdida de recursos humanos, financieros, físicos y tecnológicos. </t>
  </si>
  <si>
    <t>Almacenista
Secretaria General
Asesora de SSt
Directivo de gestión operativa y Financiera</t>
  </si>
  <si>
    <t xml:space="preserve">*Restricción del servicio a otros integrantes de la Comunidad Académica. 
*Afectación de la imagen institucional. </t>
  </si>
  <si>
    <t xml:space="preserve">*Establecer una sanción disciplinaria al integrante de la Comunidad Académica que incumpla con sus obligaciones. 
*Informar de manera permanente a la Comunidad Educativa de las consecuencias negativas para la Institución en caso de incumplimiento </t>
  </si>
  <si>
    <t xml:space="preserve">Bibliotecaria. 
</t>
  </si>
  <si>
    <t>*Seguimiento a la Resolución de elementos de baja.
*Realizar la salida de los bienes dados de baja mediante acta
*actas de destrucción estipulando método utilizado  y entrega de la enajenación de los bienes dados de baja, soportada con evidencias</t>
  </si>
  <si>
    <t xml:space="preserve">Almacenista
Secretaria General
</t>
  </si>
  <si>
    <t xml:space="preserve">
*Vacíos en la reglamentación para la toma de decisiones </t>
  </si>
  <si>
    <t>* Se evidencia que el control es suficiente para la mitigación del riesgo</t>
  </si>
  <si>
    <t xml:space="preserve">* Contratación de recurso humano idóneo para manejo de la plataforma tecnológica y sistemas de información </t>
  </si>
  <si>
    <t>*Detrimento en los Ingresos.
*Afectación de la imagen institucional</t>
  </si>
  <si>
    <t>INSTITUCIONAL y CORRUPCIÓN</t>
  </si>
  <si>
    <t xml:space="preserve">   GESTIÓN DEL MEJORAMIENTO</t>
  </si>
  <si>
    <t xml:space="preserve">    CÓDIGO: GM-FO-17</t>
  </si>
  <si>
    <t>* Generación de no conformidades en las auditorías internas y externas.
* Pérdida del Certificado del Sistema de Gestión de Calidad. 
*Daño de la imagen Institucional
* Retrasos en los productos del Plan de Acción.
* Retrasos en el  cronograma establecido  para el Sistema de Gestión de la Calidad.
* Incumplimiento de las metas institucionales</t>
  </si>
  <si>
    <t>Alteración de los informes de auditoría.</t>
  </si>
  <si>
    <t>Informar a la alta dirección de los incumplimiento en los planes de Mejoramiento</t>
  </si>
  <si>
    <t>Responsable del plan de mejoramiento
Control Interno</t>
  </si>
  <si>
    <t xml:space="preserve">* Generar procedimientos dentro de marcos normativos desactualizados. 
*Tratamiento inadecuado de procedimientos de investigación.
</t>
  </si>
  <si>
    <t>Disminuir el Riesgo</t>
  </si>
  <si>
    <t xml:space="preserve">
* Solicitar el tratamiento desde Comité de Investigación convocando los líderes de proceso encargados del tratamiento jurídico de la norma.</t>
  </si>
  <si>
    <t>Coordinador de Investigación, Secretaria General Decanatura , Consejo Académico, Consejo Directivo</t>
  </si>
  <si>
    <t>Coordinador de investigación - oficina mercadeo . Soporte técnico</t>
  </si>
  <si>
    <t xml:space="preserve">* Baja participación de docentes y estudiantes en investigación 
* Baja producción de investigación 
*Desaprovechamiento de recursos y oportunidades estratégicas destinadas a la investigación. 
*No acreditación ante el Sistema de Medición Nacional de Colciencias. 
</t>
  </si>
  <si>
    <t>Decano, Coordinador de Investigación y docentes investigadores y semilleros de investigación , 
Bienestar Institucional</t>
  </si>
  <si>
    <t>Decano y Coordinador de Investigación
Docentes Investigadores</t>
  </si>
  <si>
    <t>* Pérdida de visibilidad de los grupos de proceso de investigación. 
* Pérdida de oportunidades y recursos para fortalecer la investigación. 
*No acreditación o puntuación del grupo en mediciones Nacionales</t>
  </si>
  <si>
    <t>Docentes líderes de proyectos de investigación en ejecución Coordinador de Investigación Decanatura
Bienestar Institucional 
Comité de Investigación</t>
  </si>
  <si>
    <t>Deficiencias en la ejecución de proyectos de investigación</t>
  </si>
  <si>
    <t>*Pérdida de visibilidad del procesos de investigación en el Conservatorio del Tolima.</t>
  </si>
  <si>
    <t>IMPACTO</t>
  </si>
  <si>
    <t>PROBABILIDAD</t>
  </si>
  <si>
    <t>ZONA DE RIESGO BAJA</t>
  </si>
  <si>
    <t>ZONA DE RIESGO MODERADA</t>
  </si>
  <si>
    <t>ZONA DE RIESGO ALTA</t>
  </si>
  <si>
    <t>ZONA DE RIESGO MUY ALTA</t>
  </si>
  <si>
    <t>Que no existan políticas para la gerencia del Talento Humano,</t>
  </si>
  <si>
    <t>*Detrimento del erario publico.
*Investigaciones y sanciones</t>
  </si>
  <si>
    <t xml:space="preserve">Secretaria General </t>
  </si>
  <si>
    <t>Sustracción de documentos del acervo documental histórico con fines de lucro personal.</t>
  </si>
  <si>
    <t xml:space="preserve">* Desgaste  administrativo                    * Investigaciones y sanciones 
*Pérdida de recursos </t>
  </si>
  <si>
    <t xml:space="preserve">Secretaria General, Control Interno, gestión del mejoramiento y planeación </t>
  </si>
  <si>
    <t>Falsedad  en  documentación  presentada  por el contratista y personal vinculado a la Institución</t>
  </si>
  <si>
    <t>*Investigaciones, sanciones y problemas jurídicos</t>
  </si>
  <si>
    <t xml:space="preserve">
*Cumplimiento del procedimiento de selección y vinculación del personal en provisionalidad.
</t>
  </si>
  <si>
    <t>* Investigaciones, hallazgos y sanciones
*Desorganización administrativa y misional 
* Ausencia de evidencias para soportar informes</t>
  </si>
  <si>
    <t>Secretaria General</t>
  </si>
  <si>
    <t xml:space="preserve">*Tutelas
*Desorganización administrativa 
*Afectación de la imagen institucional </t>
  </si>
  <si>
    <t xml:space="preserve">Secretaria General, responsable de la ventanilla única, Control Interno </t>
  </si>
  <si>
    <t>Inadecuada selección de personal administrativo, docente, contratistas y demás personal asociado a los procesos de la Institución</t>
  </si>
  <si>
    <t xml:space="preserve">*Capacitaciones  sobre  normatividad  del  manejo  del empleo  público. 
</t>
  </si>
  <si>
    <t xml:space="preserve">Secretaría General 
Control Interno </t>
  </si>
  <si>
    <t>*UPS para el 100% de los equipos tecnológicos de la Institución.
*Contar con polo a tierra en todos  los puntos  eléctricos.                                                                                 
*Adquisición de plantas eléctricas en las dos sedes.</t>
  </si>
  <si>
    <t>*Incumplimiento en las normas que regulan el talento Humano.</t>
  </si>
  <si>
    <t>*Capacitar del personal que elabore las políticas.
*Contratación externa para apoyar el desarrollo de las actividad del talento humano.</t>
  </si>
  <si>
    <t>*Exigencia por parte del supervisor e interventor al contratista del cumplimiento de las especificaciones técnicas contractuales</t>
  </si>
  <si>
    <t>*Exigir el cumplimiento de pólizas</t>
  </si>
  <si>
    <t>*Detrimento del erario publico.
*Perdida del patrimonio histórico  del Conservatorio del Tolima</t>
  </si>
  <si>
    <t>Secretaria General y personal encargado del archivo central</t>
  </si>
  <si>
    <t xml:space="preserve">* Verificación aleatoria de los títulos y experiencia de los contratistas.
</t>
  </si>
  <si>
    <t>*Afectación de la  calidad  en la  prestación  del  servicio 
*Deserción  
*Retraso en los procesos</t>
  </si>
  <si>
    <t xml:space="preserve">
*Seguimiento aleatorio en las aulas de clase para verificar los estudiantes matriculados. (Matriz de seguimiento)
</t>
  </si>
  <si>
    <t xml:space="preserve">Demora en la respuesta a PQRS y otro tipo de requerimientos administrativos y judiciales </t>
  </si>
  <si>
    <t>No se evidencio aplicabilidad en los controles</t>
  </si>
  <si>
    <t>* Seguimiento por parte de Control Interno a los informes trimestrales de la PQRS presentadas al Conservatorio del Tolima</t>
  </si>
  <si>
    <t>GESTIÓN  ADMINISTRATIVA, JURÍDICA Y DEL TALENTO HUMANO</t>
  </si>
  <si>
    <t xml:space="preserve">* Desorden Administrativo
* Riesgo de la imagen Institucional
* Comunicación ineficiente.
* Información confusa para el cliente interno o externo.
* Clima laboral inadecuado
* Decisiones inadecuadas  e inoportunas por fallas en la comunicación.  </t>
  </si>
  <si>
    <t>* Realizar inventario de los equipos Tecnológicos que requieren Licencias e Software.</t>
  </si>
  <si>
    <t xml:space="preserve">
* Verificar la adecuada realización del proceso de auditorías internas.
* Ejercer control al cumplimiento del cronograma del Sistema de Gestión de calidad.
</t>
  </si>
  <si>
    <t>* Pérdida de credibilidad  en la labor auditada
* No permite  conocer  las debilidades  del proceso. 
*Sanciones por parte de control interno disciplinario</t>
  </si>
  <si>
    <t>Incumplimiento a los  planes de mejoramiento suscritos con entes de control.</t>
  </si>
  <si>
    <t xml:space="preserve">*Investigaciones, hallazgos y sanciones administrativas.
*Desorganización administrativa.
*Afectación de la imagen institucional. </t>
  </si>
  <si>
    <t>*Realizar seguimiento a los planes de mejoramiento en forma trimestral.</t>
  </si>
  <si>
    <t xml:space="preserve">*Implementación de estrategias para evitar la deserción por bajo rendimiento académico a través del Comité de Apoyo académico. 
*Realizar actualizaciones periódicas de los estudios de deserción de los diferentes programas académicos de la Institución.
*Estudio de deserción para los programas académicos.
*Convenios y alianzas con entidades financieras para el acceso a créditos educativos.  
</t>
  </si>
  <si>
    <t xml:space="preserve">*Pertenecer a bolsas de empleo de las diferentes universidades.
*Crear  un Banco de  hojas  de vida.  </t>
  </si>
  <si>
    <t>* Seguimiento  a  las  quejas presentan. 
* Coordinar  con  Bienestar  Institucional  charlas sobre ética profesional.
* Procedimiento relacionado con el Estatuto Docente y Reglamento Estudiantil . (Sanciones)
*Ruta de atención sobre salud mental - prevención de acoso encaso de que se presentan</t>
  </si>
  <si>
    <t xml:space="preserve">*Banco de Hojas de Vida Institucional. 
*Análisis de perfiles  ocupacionales.
*Proceso de selección de acuerdo con los lineamientos establecidos.
</t>
  </si>
  <si>
    <t>*Informes de necesidades del área de investigación.
*Producción académica de los grupos semilleros.
*Actos Administrativos actualizados para reglamentar los grupos semilleros. 
*Implementación de los incentivos para los grupos semilleros y de investigación de la Institución.</t>
  </si>
  <si>
    <t>*No reconocimiento en medición de Colciencias. 
*Pérdida de oportunidades de acreditación institucional.
*Perdida de la descarga académica por inactividad en la producción.</t>
  </si>
  <si>
    <t>* Envío por parte del Coordinador de Investigación mediante correo electrónico a cada director de grupo, el manual y el tutorial para realizar la inscripción.
*Reporte de cada director de grupo a Investigación del verificador de la plataforma de Colciencias.
*Supervisión en las descargas académicas para investigación. 
*Reporte de producción de investigación al SNIES.</t>
  </si>
  <si>
    <t>* Migración de la revista de investigación a formato electrónico.
*Implementación de estrategias para la participación de investigadores en publicación de artículos en revistas indexadas.
*Reporte de los productos de investigación por parte de todos los grupos de investigación institucional.</t>
  </si>
  <si>
    <t>*Seguimiento a las convocatorias en las que participan los investigadores.
* Acompañamiento a propuesta presentadas a convocatorias externas por parte de los investigadores.
* Gestionar ante la alta dirección apoyos económicos y de servicios para la aplicación a convocatorias externas.
*Presupuesto asignado para apoyo a docentes investigadores.
*Reglamentación de los incentivos para docentes investigadores contemplados en el Plan de Incentivos Institucional.</t>
  </si>
  <si>
    <t>* Pérdida de oportunidades y recursos para fortalecer la investigación. 
* Detrimento del Horario de la Institución</t>
  </si>
  <si>
    <t xml:space="preserve">*Elaborar un instructivo para seguimiento a proyectos por parte del área de investigación.
*Capacitar a los investigadores para ejercer como supervisores y ejecutores de proyectos.
</t>
  </si>
  <si>
    <t>*Desgaste Administrativo.
*Pérdida  de imagen Institucional.
*Desmotivación de la comunidad  Educativa.</t>
  </si>
  <si>
    <t>* En caso de presentarse una cancelación de un concierto de la Temporada, indicarse al área de comunicación para que informe  oportunamente a la comunidad en general.</t>
  </si>
  <si>
    <t>Incumplimiento en la elaboración de cuentas por pagar y reservas presupuestales de acuerdo al estatuto presupuestal articulo 89</t>
  </si>
  <si>
    <t xml:space="preserve">
Otorgar títulos profesionales  sin el cumplimiento de los requisitos  exigidos por la Institución.</t>
  </si>
  <si>
    <t>* Sanciones disciplinarias
* Pérdida de credibilidad, confianza e imagen.</t>
  </si>
  <si>
    <t>Admitir aspirantes que no cumplen con
los requisitos exigidos por la Institución.</t>
  </si>
  <si>
    <t>Hacer registros en el sistema de homologaciones que no cumplan con los requisitos exigidos por la Institución.</t>
  </si>
  <si>
    <t xml:space="preserve">* Sanciones disciplinarias.
* Pérdida de credibilidad, confianza e imagen.
</t>
  </si>
  <si>
    <t>Indebida expedición de certificaciones académicas.</t>
  </si>
  <si>
    <t>* Sanciones disciplinarias.
* Pérdida de credibilidad, confianza e imagen.</t>
  </si>
  <si>
    <t xml:space="preserve">*Reasignación temporal de aulas de clase de instrumentos de alta sonoridad  y zonas de estudio.
</t>
  </si>
  <si>
    <t xml:space="preserve">* Detrimento Patrimonial. 
* Desgastes administrativos en  denuncias  y declaraciones.   </t>
  </si>
  <si>
    <t>*Condiciones higiénicas poco apropiada  para la comunidad académica
*Dificultad para realización de  labores del personal de servicios generales.
*Afectación en la imagen Institucional</t>
  </si>
  <si>
    <t>*Auditorias de Control Interno</t>
  </si>
  <si>
    <t>*Los controles son los adecuados no hay acciones en esta actualización.</t>
  </si>
  <si>
    <t>*No existen.</t>
  </si>
  <si>
    <t>*Reporte de amenazas a los bienes inmueble mediante correo electrónicos</t>
  </si>
  <si>
    <t>*Revisión al azar de aspirantes que ya están en listas para optar su título universitario.</t>
  </si>
  <si>
    <t>*Auditorias por control interno</t>
  </si>
  <si>
    <t>*Seguimientos por parte de control interno</t>
  </si>
  <si>
    <t>*Aplicando todos los controles se evita que el riesgo se materialice.</t>
  </si>
  <si>
    <t>*Controles duales a las conciliaciones Bancarias.</t>
  </si>
  <si>
    <t>*Seguimiento a las políticas</t>
  </si>
  <si>
    <t>* Adecuación de salones para desarrollo de clases y ensayos de alto impacto sonoro.
* Coordinación entre docencia, espacios físicos y extensión y proyección social para los horarios de las clases de alto impacto sonoro.</t>
  </si>
  <si>
    <t>Daños a los  bienes o elementos de la Institución.</t>
  </si>
  <si>
    <t xml:space="preserve">Daño a la infraestructura por posible incendio, inundación y fallas eléctricas. </t>
  </si>
  <si>
    <t xml:space="preserve">Sanciones temporales o permanentes a la Institución por incumplimiento de obligaciones de los Convenios interinstitucionales (biblioteca) por parte de la comunidad académica. </t>
  </si>
  <si>
    <t>Contaminación visual, biológica y ocupación inadecuada de espacios físicos.</t>
  </si>
  <si>
    <t xml:space="preserve">* Plan de incentivos y capacitaciones formulado de manera participativa, aprobado y socializado.
*Gestiones para aumentar la cantidad y calidad de servicios que no representen gastos económicos para la Institución.
* Subsidios para la Comunidad Académica con requisitos específicos.
* Cumplimiento del procedimiento para otorgar becas con especificidad de requisitos.
</t>
  </si>
  <si>
    <t xml:space="preserve">
*Cumplimiento del procedimiento para otorgar las becas con especificidad de requisitos.
</t>
  </si>
  <si>
    <t>Los talleristas de la Escuela de Música no cumplan con el plan de curso y actividades establecidas</t>
  </si>
  <si>
    <t>*Informes de visitas y vigilancia en aulas de clases
* Evaluaciones a tallerista
* Dar trámite a las quejas y reclamos por parte de los estudiantes o padres de familia y elaborar acciones correctivas .</t>
  </si>
  <si>
    <t xml:space="preserve">Los estudiantes no asistan de manera temporal o permanente a las clases establecidas </t>
  </si>
  <si>
    <t>La infraestructura de la Escuela de Música no sea adecuada para la prestación del servicio.</t>
  </si>
  <si>
    <t xml:space="preserve">
*Hacer la planeación del uso de espacios en articulación la Facultad de Educación y Artes.</t>
  </si>
  <si>
    <t>No se cumple con la programación de la Temporada de Conciertos, de acuerdo al cronograma establecido.</t>
  </si>
  <si>
    <t xml:space="preserve">*Planeación de actividades conjunta con el proceso de Docencia.
*Cronograma de la Temporada de Conciertos </t>
  </si>
  <si>
    <t>Ingreso a clase de estudiantes sin estar matriculado.</t>
  </si>
  <si>
    <t>Interrupción de clases por falta de mantenimiento en los salones.</t>
  </si>
  <si>
    <t>Orientación de clases particulares tanto de estudiantes como docentes en las instalaciones de la Institución.</t>
  </si>
  <si>
    <t>Desactualización de Normatividad de investigación institucional.</t>
  </si>
  <si>
    <t xml:space="preserve">* El Comité de investigación delega a Coordinación de investigación (coordinador y docentes en investigación) para formular las actualizaciones normativas y se presentan para su aprobación a las instancias respectivas.  
</t>
  </si>
  <si>
    <t>Deficiente o nula circulación y comunicación de los productos y actividades de investigación de los grupos y semilleros institucionales.</t>
  </si>
  <si>
    <t xml:space="preserve">*Actualización de la página web. 
*Actualización de CvLAC y GrupLAC de investigadores y grupos de investigación.
*Divulgación a través de redes afines y correo institucional.
</t>
  </si>
  <si>
    <t>No fortalecimiento de grupos y semilleros de investigación.</t>
  </si>
  <si>
    <t>No participación en Convocatorias externas de investigación (Ponencias, publicaciones, congresos, proyectos en convenio).</t>
  </si>
  <si>
    <t xml:space="preserve">*Los docentes deben actualizar semestralmente su CvLAC como requisito de participación en convocatorias.
*Cumplimiento de términos de referencia para participaciones en convocatorias </t>
  </si>
  <si>
    <t xml:space="preserve">
*Suscripción de actas de inicio y finalización de proyectos.
*Seguimiento y evaluación de informes parciales y finales de investigación.</t>
  </si>
  <si>
    <t>Reglamentación Institucional desactualizada de acuerdo a las necesidades y normatividad vigente.</t>
  </si>
  <si>
    <t>*Identificación por parte de cada proceso de la reglamentación interna desactualizada e inexistente.
*Elaborar propuesta de actualización normativa.
*Realizar mesas de trabajo con el Consejo Directivo para actualización de documentos, estatutos y reglamentos.</t>
  </si>
  <si>
    <t xml:space="preserve">*Gestión de recursos por parte de la alta dirección.
*Lista de necesidades enviada a la alta dirección actualizada de manera anual.
</t>
  </si>
  <si>
    <t>*Informes a órganos de control gubernamentales.
*Auditorías Internas y externas.
 *Diligenciar la declaración juramentada de bienes y rentas.
*Elaboración Conciliaciones Bancarias.
*Pagos realizados conjuntamente (Rector- Coordinador servicios de Apoyo).</t>
  </si>
  <si>
    <t xml:space="preserve">
*Seguimiento y Cumplimiento al Plan de Acción Institucional.
</t>
  </si>
  <si>
    <t>*Garantizar el funcionamiento de los sistemas de información Institucional (SIGA, SYNERGY Y Pagina Web Institucional).
*Implementación de la Política de Comunicación</t>
  </si>
  <si>
    <t xml:space="preserve">*Paz y Salvo firmados y archivados por Biblioteca y Musicoteca, banco de instrumentos, almacén General, Servicios de apoyo, Bienestar, Registro y control académico y Decana.
*Acta del consejo de la facultad donde se avala los estudiantes a graduar.
</t>
  </si>
  <si>
    <t xml:space="preserve">* Solicitar documento  donde se determina los criterios de homologación.  
* Generar reporte de siga estudiantes con notas de homologación.
* Acuerdo del Consejo de Facultad  por medio del cual se aprueban homologaciones.
* Verificar el reporte de siga frente a acuerdo del Consejo de Facultad.  
</t>
  </si>
  <si>
    <t xml:space="preserve">*Verificar los listados que aparecen en los softwares de Sinergy Vs. Siga.
*Solicitar el listado de personas que solicitaron certificados.
*Verificar que exista un consecutivo de certificaciones dados en el sistema
</t>
  </si>
  <si>
    <t>Incumplimiento o extemporaneidad en la presentación de informes a los diferentes entes gubernamentales</t>
  </si>
  <si>
    <t xml:space="preserve">*Socializar  el Cronogramas donde se estipulan las fechas de entrega  de los reportes. 
*Seguimiento por parte de control interno al cumplimiento del cronograma.
</t>
  </si>
  <si>
    <t>Incumplimiento de requisitos del Sistema de Gestión de la Calidad.</t>
  </si>
  <si>
    <t>*Definición y cumplimiento de los criterios de auditoria.
*Revisión de lista de verificación vs informe de auditoría.
*Asignación imparcial de los auditores.
*Capacitaciones y actualizaciones al Equipo auditor.
*Seguimiento a los informes de auditoría.</t>
  </si>
  <si>
    <t xml:space="preserve">*Elaborar a principio de la vigencia un cronograma para que el personal administrativo y de control recuerde oportunamente al líder del proceso la presentación de los informes. 
*Seguimiento por parte de Control Interno y el área de planeación al cronograma.
*Auditorías internas de Control Interno para verificar los cumplimientos a los diferentes entes de Vigilancia y Control
</t>
  </si>
  <si>
    <t xml:space="preserve">*Distribución oportuna de las peticiones.
* Utilización adecuada de la plataforma de SYNERGY.
*Presentación de los informes trimestrales de las PQRS
*Controles de seguimiento a la contestación
*Informes a la oficina jurídica </t>
  </si>
  <si>
    <t xml:space="preserve">*Procedimientos del Sistema de Gestión de la Calidad para la selección del personal
*Contar con el Manual de Funciones Institucional
*Contar con el Manual de Contratación 
*Auditorías Internas </t>
  </si>
  <si>
    <t>*Se cuenta con antivirus  en cada  Equipo.
*Actualizaciones de Seguridad a todos los Equipos.
*Instalación del Firewall.
*Realizar Backups por parte de los  servidores de la Instituciones</t>
  </si>
  <si>
    <t xml:space="preserve">*Asignar un responsable para el área de sistemas. 
*Realizar de un diagnóstico periódico de las necesidades de licencias de Software. 
*Compra de Licencias pendientes. </t>
  </si>
  <si>
    <t>Incremento de la deserción estudiantil.</t>
  </si>
  <si>
    <t xml:space="preserve">*Creación del Comité de Apoyo Académico
* Se genera estrategias para los estudiantes ( cursos de refuerzos, monitorias, Programa Alimentarte)
*Reportes de  registro  y control  ante el Consejo de Facultad de  los  estudiantes  que desertaron y no se matricularon en el siguiente semestre.
*Análisis y seguimiento para identificar número y causas de deserción  con  la participación del Decano, Bienestar Institucional y registro y control.
*Generar  Incentivos para  los estudiantes
*Aplicación de encuestas a estudiantes no matriculados en cada periodo para establecer causas de deserción. 
*Convenios con entidades gubernamentales para financiación del semestre académico. </t>
  </si>
  <si>
    <t>*Campañas de sensibilización por parte del área de Bienestar Institucional 
*Actualización del Estatuto docente y reglamento estudiantil, incorporando el tema de manera más específica.
*Creación e implementación de la política y la Ruta de Prevención de acoso</t>
  </si>
  <si>
    <t>Numero de actividades cumplidas en un % superior al 85% / total actividades programadas</t>
  </si>
  <si>
    <t>Documento de seguimiento de los informes parciales y finales de investigación</t>
  </si>
  <si>
    <t>documento donde se planea la distribución de las clases.</t>
  </si>
  <si>
    <t>Numero de conciertos realizados /numero total de conciertos programados</t>
  </si>
  <si>
    <t>Documento que contiene el plan de incentivos .</t>
  </si>
  <si>
    <t>Verificación del procedimiento de otorgamiento de becas</t>
  </si>
  <si>
    <t>verificar el cumplimiento del procedimiento de contratación</t>
  </si>
  <si>
    <t>*Aplicación correcta del Manual de Contratación Institucional .
*Cumplimiento del procedimiento de contratación.
*Auditorías Internas al Procedimiento</t>
  </si>
  <si>
    <t>Verificar el procedimientos del Sistema de Gestión de la Calidad para la selección del personal</t>
  </si>
  <si>
    <t>Numero de documentos actualizados /Numero Total documentos a actualizar</t>
  </si>
  <si>
    <t>Política de comunicación implementada</t>
  </si>
  <si>
    <t>Semanalmente realizar los Backups a cada equipo</t>
  </si>
  <si>
    <t>Porcentaje de cumplimiento en las actividades dejadas en reunión de la alta dirección.
Numero de informes de auditoria realizados/numero total de las auditorias,
Numero de indicadores  diligenciados   / total de indicadores en cada procesos</t>
  </si>
  <si>
    <t>Numero de actividades cumplidas en un 100% / total de actividades estipulados en el plan de mejoramiento</t>
  </si>
  <si>
    <t>número de docentes que reportan notas en forma extemporánea / total de docentes ,
Llamado de atención por incumplimiento al cronograma de entrega de notas</t>
  </si>
  <si>
    <t>Elaboración de documento de ruta de atención en caso de presentarse quejas de abusos.
Numero de quejas resueltas y contestadas en forma oportuna/ total de quejas presentadas</t>
  </si>
  <si>
    <t>Auditar el cumplimiento a  los procedimientos de vinculación de docentes</t>
  </si>
  <si>
    <t>Numero de docentes de investigación inscritos y actualizados las hojas de vida   en plataformas/ Numero  total  de docentes de investigación</t>
  </si>
  <si>
    <t>No. De convocatorias realizadas/ numero de convocatorias programadas.
Numero de actividades cumplidas del plan de acción de investigación/ Numero total de actividades del plan de acción de investigación</t>
  </si>
  <si>
    <t>Numero de docentes que actualizaron su producción académica /Numero  total de docentes asignados a investigación</t>
  </si>
  <si>
    <t>Documento o acta de seguimiento a los talleristas para verificar el cumplimiento  a los horarios y planes de cursos</t>
  </si>
  <si>
    <t>determinar la inasistencias por clase y hacer promedio mensual de la misma</t>
  </si>
  <si>
    <t xml:space="preserve">Numero de personal que asiste  a los eventos Gimnasio /Numero total de cupos asignados .
Numero de personal vinculado a la Institución que participa em pausas activas/ total del personal vinculado a la Institución
</t>
  </si>
  <si>
    <t>Documento que contiene las necesidades  de mobiliario.
Numero de capacitaciones realizadas en el tema  del SST/Numero total de capacitaciones en el tema de SSt</t>
  </si>
  <si>
    <t>Contrato de persona externa para realizar las políticas
Documento con las políticas de Talento Humano</t>
  </si>
  <si>
    <t>Documento que contiene los requerimientos por incumplimiento en el objeto contractual  a los contratistas</t>
  </si>
  <si>
    <t>Documento donde se implementa el control para préstamo de expedientes contractuales</t>
  </si>
  <si>
    <t>verificar el cumplimiento la procedimiento   vinculación del personal en provisionalidad.</t>
  </si>
  <si>
    <t>verificar el cumplimiento del manual de  Gestión Documental.
Numero de expedientes contractuales  foliados / Total de expedientes contractuales</t>
  </si>
  <si>
    <t xml:space="preserve">Numero de PQRS contestadas oportunamente / total de PQRS presentadas  en la Institución </t>
  </si>
  <si>
    <t xml:space="preserve">Documento con el inventario de los documentos a digitalizar en la vigencia fiscal.
Numero de documentos digitalizados/ Numero total de documentos  programados a digitalizar
</t>
  </si>
  <si>
    <t xml:space="preserve">Documento con el cronograma de presentación de informes.
Numero de informes presentados en un periodo determinado / total de informes programados en un periodo determinado
</t>
  </si>
  <si>
    <t>verificar el cumplimiento del procedimiento</t>
  </si>
  <si>
    <t>no se establece</t>
  </si>
  <si>
    <t>Aun no esta determinado</t>
  </si>
  <si>
    <t>100%  de las conciliaciones bancarias realizadas.
Numero de auditorias realizadas en el proceso operativo y financiera/total de auditorias programadas</t>
  </si>
  <si>
    <t>lista de chequeo con los documentos requeridos.
Registrar todas las cuentas de cobro en la plataforma interna del Conservatorio del Tolima</t>
  </si>
  <si>
    <t>Verificar el cumplimiento del cumplimiento del articulo 89 del estatuto presupuestal</t>
  </si>
  <si>
    <t>Documento que contenga los docentes que cambian notas con mayor frecuencia</t>
  </si>
  <si>
    <t>Comunicación a todos los coordinadores de programa cuales son los requisitos para que el estudiante reciba su grado</t>
  </si>
  <si>
    <t>Documento que contenga los criterios de homologación</t>
  </si>
  <si>
    <t>verificar en los diferentes sistemas del conservatorio del Tolima</t>
  </si>
  <si>
    <t>Elaborar Cronograma de presentación de informes al inicio de vigencia.
Numero de informes presentados/ número total de informes que se deben presentar</t>
  </si>
  <si>
    <t>documento del reporte del estado físico de los inmuebles del Conservatorio del Tolima</t>
  </si>
  <si>
    <t>Numero t de docentes que participan en ponencias convocatorias, congresos, publicaciones/ Numero total de docentes</t>
  </si>
  <si>
    <t>Faltas   a  la  ética  profesional (Acoso sexual a los estudiantes. Acoso laboral y sexual a los docentes,  sobornos  y persecución  entre  docente  estudiante  y   viceversa)</t>
  </si>
  <si>
    <t>*Correos electrónico enviados a comunicaciones, donde se informa las diferentes actividades que se realizan desde bienestar, para una mayor publicidad de las mismas.
*Una vez se entregue el plan de capacitaciones se anexe el presupuesto de las capacitaciones</t>
  </si>
  <si>
    <t>Pérdida de documentos e información  del archivo de gestión.</t>
  </si>
  <si>
    <t>Disponibilidad de docentes especializados para cubrir la necesidades de la Institución.</t>
  </si>
  <si>
    <t xml:space="preserve">Los docentes de la Institución no cumplen con la asignación laboral definida </t>
  </si>
  <si>
    <t>*Control a las Instalaciones por parte de la Asesora de SGSST y comité del Copasst.
*Seguimiento a la adquisición de las garantías por incendio  
*Seguimiento al reporte del estado físicos de los bienes muebles inmuebles que fue enviado al líder del proceso de Gestión operativa y Financiera.</t>
  </si>
  <si>
    <t>Solicitudes  rechazadas/total de solicitudes</t>
  </si>
  <si>
    <t>Apropiación de la política de comunicación institucional</t>
  </si>
  <si>
    <t>Adquirir las pólizas todo riesgo para la Institución.
95% de cumplimiento al plan de Mantenimiento en relación con la infraestructura</t>
  </si>
  <si>
    <t>Elaboración del cronograma de presentación de informes.
Numero de informes presentados a los entes de control / total de informes requeridos por entes de control</t>
  </si>
  <si>
    <t>Pago oportunidad en la cancelación de los honorarios o sueldos de los docentes
Numero de docentes vinculados mediante resolución / total de docentes de la Institución en la facultad</t>
  </si>
  <si>
    <t>No escalafona miento de grupos institucionales en sistema de Medición Min ciencias.</t>
  </si>
  <si>
    <t xml:space="preserve">* Gestiones ante la rectoría para la dotación de mobiliario adecuado y que cumpla con la norma.
*Solicitar en cada inicio de vigencia la asignación presupuestal para la actividades del SGSST
*Capacitaciones periódicas    en el SGSST .
*Establecer el manual de contratistas.
*Enviar evidencias de asistencias a las actividades programadas para seguimiento y control de los jefes de procesos.
*Implementación de protocolos y estándares de seguridad                           </t>
  </si>
  <si>
    <t xml:space="preserve">No iniciar los procesos administrativos de imposición de multas, a los contratistas por incumplimientos en la ejecución del contrato  y estabilidad de obras. </t>
  </si>
  <si>
    <t>No cumplimiento satisfactorio de lo establecido en el manual de contratación por parte del área encargada de  aprobar los procesos contractuales en sus diferentes modalidades y verificación  y un inadecuado apoyo en la finalización y liquidación del contrato</t>
  </si>
  <si>
    <t xml:space="preserve">
*Actas de Capacitación de las etapas precontractual, contractual y los contractual.                                 
 </t>
  </si>
  <si>
    <t>*Elaboración y socialización del cronograma de  cierre fiscal. 
*Informar con anticipación a las oficinas ejecutoras, los plazos establecido.
*Elaboración de gestiones y estudios previos para contar con un estatuto presupuestal propio.
*Elaboración del procedimiento del manejo de reservas y cuentas por pagar.</t>
  </si>
  <si>
    <t>Cumplir con el procedimiento de Inscripción, admisiones y Matriculas. Estudiantes de Pregrado y Posgrado, versión 4.pdf.
Cumplir con los lineamientos de ingreso a los programas  (Acuerdo No. 01 de 30 de abril de 2008)</t>
  </si>
  <si>
    <t>Total de elementos perdidos/Total de los elementos  de la Institución</t>
  </si>
  <si>
    <t>reporte de elementos  dañados / Total de los elementos de la Institución</t>
  </si>
  <si>
    <t xml:space="preserve">
*Seguimiento por parte de la Auxiliar administrativa  (Bibliotecaria)  en la plataforma de la red de biblioteca Luz ángel Arango y la plataforma BPM de la biblioteca institucional. 
</t>
  </si>
  <si>
    <t xml:space="preserve">*Inducción a los usuarios de un buen uso de los instrumentos musicales, material bibliográfico, musical, audiovisual y bienes muebles.
*Aplicar las sanciones establecidas en los reglamentos de cada subproceso.
Realizar reporte y el respectivo seguimiento a los bienes deteriorados o inservibles.
*Adquisición de pólizas de los bienes muebles e inmuebles de la Institución
*Reporte semestral del estado físico de los bienes muebles e inmuebles del conservatorio del Tolima al líder del proceso de Gestión Operativa y Financiera
 </t>
  </si>
  <si>
    <t>* Baja participación de actividades de bienestar (pausas activas, capacitaciones, eventos deportivos tenis de mesa gimnasio) tanto del personal docente como administrativo</t>
  </si>
  <si>
    <t>* Escasos incentivos para docentes, estudiantes y personal administrativo.</t>
  </si>
  <si>
    <t>*Manipulación de datos e información en el proceso de otorgamiento de becas, incentivos o subsidios.</t>
  </si>
  <si>
    <t>* Baja asignación de recursos para mantenimiento oportuno .
* Uso inadecuado de los elementos.
* Débiles estrategias de control del uso de los elementos de la Institución.</t>
  </si>
  <si>
    <t xml:space="preserve">* Daños internos en la infraestructura.
* Mantenimiento no adecuado.
*Inadecuado mantenimiento de las planas eléctricas.
*Inadecuada instalación de puntos eléctricos.
</t>
  </si>
  <si>
    <t>* Controles inadecuados por parte de los responsables.
* Falta de conocimiento de las sanciones por parte de la Comunidad Académica. 
* Demoras en la prestación del servicio interbibliotecario</t>
  </si>
  <si>
    <t xml:space="preserve">* Afectación  de clases y ensayos por el impacto del sonido.
* Desgaste administrativos por reubicación constante.
</t>
  </si>
  <si>
    <t xml:space="preserve">   * Implementar formato de solicitud de documentos Históricos para consulta en  Biblioteca o Archivo Central, con el fin de controlar la documentación existente en los depósitos y en las unidades de conservación.                       * Solicitar autorización por parte de interesados a Secretaria General, con copia a la Biblioteca, archivo central y a Investigación, con el fin de acceder a fotografías o demás documentos requeridos.                   * realizar inventario aleatorio de la documentación que se ha prestado con el fin de verificar la no sustracción de documentos.
 * Diligenciamiento de formato de préstamo en caso de requerirse retiro de la unidad o deposito documental.                       
* Control de visitantes al archivo central de la Institución              </t>
  </si>
  <si>
    <t xml:space="preserve">*Realizar inventario documental de documentos históricos pertenecientes al Conservatorio Documental, teniendo en cuenta su ubicación.                                  
* Controlar de manera periódica  (Semestralmente) y mediante técnica de muestreo documentación física custodiada, de acuerdo al inventario documental elaborado. </t>
  </si>
  <si>
    <t>* Formato de Registro y Control de consultas y prestamos de documentos implementado para las fases de archivo de Gestión y central.
* Foliación de expedientes: Historias laborales, académicas, contractuales, nominas y Resoluciones en  diferentes etapas.
* Cumplimiento del Manual de Gestión Documental elaborado * Realización de Inventario Documental de documentación a cargo</t>
  </si>
  <si>
    <t>*Adecuación de espacio que contenga condiciones de seguridad  para la custodia de las documentación contenida en carpetas    
* Organización del archivo de gestión según lo establecido en la Ley 594/2000
* Capacitaciones en manejo y custodia de archivo de gestión</t>
  </si>
  <si>
    <t>numero de sanciones establecidas a los estudiantes / total de solicitudes de estudiantes</t>
  </si>
  <si>
    <t xml:space="preserve">* Demoras en la salida de los elementos dados de baja por la institución.
* Incumplimiento en los procedimientos establecidos por la institución
* Ocupación de áreas funcionales con objetos inservibles
</t>
  </si>
  <si>
    <t xml:space="preserve">* Clasificar los elementos dados de baja para destrucción y enajenación de acuerdo a la resolución de bajas.
Gestiones adecuadas y oportunas para dar cumplimiento a la resolución de bajas con finalidad de recuperar espacios funcionales para la prestación de los servicios.
</t>
  </si>
  <si>
    <t xml:space="preserve">* Cuando se realiza la planeación de los horarios, se verifica el estado de los salones.
* Coordinar con la funcioanria de espacios fisico el estado de los salones.
</t>
  </si>
  <si>
    <t xml:space="preserve">*  Los maestros tienen instrucción de llamar lista al inicio de cada a clase, estudiante que no se eencuentre en listado descargado de la plataforma SIGAA, debe remitirese a la oficina de Extensión y proyección social.
</t>
  </si>
  <si>
    <t xml:space="preserve">    VERSIÓN: 03</t>
  </si>
  <si>
    <t xml:space="preserve">    FECHA: 23/09/2022</t>
  </si>
  <si>
    <t xml:space="preserve"> Determinar numero de documentos a actualizar o reglamentar.
Numero de documentos actualizados /Numero Total documentos a actualizar</t>
  </si>
  <si>
    <t xml:space="preserve">INDICADOR </t>
  </si>
  <si>
    <t xml:space="preserve">Rector
Secretaria General </t>
  </si>
  <si>
    <t>PROBABILIDAD (1-4)</t>
  </si>
  <si>
    <r>
      <rPr>
        <b/>
        <sz val="9"/>
        <rFont val="Roboto"/>
      </rPr>
      <t xml:space="preserve">Internas: </t>
    </r>
    <r>
      <rPr>
        <sz val="9"/>
        <rFont val="Roboto"/>
      </rPr>
      <t xml:space="preserve">
Cambios internos Institucionales
Ausencia de Talento Humano para desarrollar la actividad.
</t>
    </r>
    <r>
      <rPr>
        <b/>
        <sz val="9"/>
        <rFont val="Roboto"/>
      </rPr>
      <t xml:space="preserve">Externas: </t>
    </r>
    <r>
      <rPr>
        <sz val="9"/>
        <rFont val="Roboto"/>
      </rPr>
      <t xml:space="preserve">
Actualización  de Normatividad a nivel Nacional.</t>
    </r>
  </si>
  <si>
    <r>
      <rPr>
        <b/>
        <sz val="9"/>
        <rFont val="Roboto"/>
      </rPr>
      <t xml:space="preserve">Internas: </t>
    </r>
    <r>
      <rPr>
        <sz val="9"/>
        <rFont val="Roboto"/>
      </rPr>
      <t xml:space="preserve">
Falta de Recursos financieros para  la adquisición.
No hay una identificación de la necesidad a  tiempo. 
</t>
    </r>
    <r>
      <rPr>
        <b/>
        <sz val="9"/>
        <rFont val="Roboto"/>
      </rPr>
      <t>Externas:</t>
    </r>
    <r>
      <rPr>
        <sz val="9"/>
        <rFont val="Roboto"/>
      </rPr>
      <t xml:space="preserve"> 
A nivel  Nacional  no se encuentra toda la bibliografía disponible, por lo tanto, se debe traer el material bibliográfico a través de importación generando un incremento en los costos y en el tiempo de entrega.</t>
    </r>
  </si>
  <si>
    <r>
      <rPr>
        <b/>
        <sz val="9"/>
        <rFont val="Roboto"/>
      </rPr>
      <t xml:space="preserve">Internas:
</t>
    </r>
    <r>
      <rPr>
        <sz val="9"/>
        <rFont val="Roboto"/>
      </rPr>
      <t xml:space="preserve">Falta de seguimiento y control.
Error al digitar la información financiera ( pagos realizados) 
Ausencia de procedimientos para el proceso.
</t>
    </r>
    <r>
      <rPr>
        <b/>
        <sz val="9"/>
        <rFont val="Roboto"/>
      </rPr>
      <t xml:space="preserve">Externas:
</t>
    </r>
    <r>
      <rPr>
        <sz val="9"/>
        <rFont val="Roboto"/>
      </rPr>
      <t>Ausencia de Ética Profesional en los Servidores Públicos</t>
    </r>
  </si>
  <si>
    <r>
      <rPr>
        <b/>
        <sz val="9"/>
        <rFont val="Roboto"/>
      </rPr>
      <t>Internas:</t>
    </r>
    <r>
      <rPr>
        <sz val="9"/>
        <rFont val="Roboto"/>
      </rPr>
      <t xml:space="preserve">
No contar con el desembolso de recursos financieros oportunos para el cumplimiento de metas.
No realizar el seguimiento y evaluación al Plan de Desarrollo Institucional.
</t>
    </r>
    <r>
      <rPr>
        <b/>
        <sz val="9"/>
        <rFont val="Roboto"/>
      </rPr>
      <t>Externas:</t>
    </r>
    <r>
      <rPr>
        <sz val="9"/>
        <rFont val="Roboto"/>
      </rPr>
      <t xml:space="preserve">
Suspensión, disminución y/o demora de las transferencias por parte de entidades del orden Nacional y Departamental</t>
    </r>
  </si>
  <si>
    <r>
      <rPr>
        <b/>
        <sz val="9"/>
        <rFont val="Roboto"/>
      </rPr>
      <t xml:space="preserve">Internas: 
</t>
    </r>
    <r>
      <rPr>
        <sz val="9"/>
        <rFont val="Roboto"/>
      </rPr>
      <t xml:space="preserve">Débil cultura organizacional para comunicar y trabajar en equipo 
</t>
    </r>
    <r>
      <rPr>
        <b/>
        <sz val="9"/>
        <rFont val="Roboto"/>
      </rPr>
      <t xml:space="preserve">Externas:
</t>
    </r>
    <r>
      <rPr>
        <sz val="9"/>
        <rFont val="Roboto"/>
      </rPr>
      <t>Adaptación a nueva normatividad</t>
    </r>
  </si>
  <si>
    <r>
      <rPr>
        <b/>
        <sz val="9"/>
        <rFont val="Roboto"/>
      </rPr>
      <t xml:space="preserve">Internas:
</t>
    </r>
    <r>
      <rPr>
        <sz val="9"/>
        <rFont val="Roboto"/>
      </rPr>
      <t xml:space="preserve">No se  cuenta  con UPS o reguladores de  voltaje en cada  equipo.
Mal estado de las tomas eléctricas 
</t>
    </r>
    <r>
      <rPr>
        <b/>
        <sz val="9"/>
        <rFont val="Roboto"/>
      </rPr>
      <t>Externas:</t>
    </r>
    <r>
      <rPr>
        <sz val="9"/>
        <rFont val="Roboto"/>
      </rPr>
      <t xml:space="preserve">
Tormentas eléctricas.
Descompensación del fluido eléctrico</t>
    </r>
  </si>
  <si>
    <r>
      <rPr>
        <b/>
        <sz val="9"/>
        <rFont val="Roboto"/>
      </rPr>
      <t xml:space="preserve">Internas: 
</t>
    </r>
    <r>
      <rPr>
        <sz val="9"/>
        <rFont val="Roboto"/>
      </rPr>
      <t xml:space="preserve">Ingreso a páginas web inseguras. No contar  con antivirus actualizados. 
</t>
    </r>
    <r>
      <rPr>
        <b/>
        <sz val="9"/>
        <rFont val="Roboto"/>
      </rPr>
      <t xml:space="preserve">Externas:
</t>
    </r>
    <r>
      <rPr>
        <sz val="9"/>
        <rFont val="Roboto"/>
      </rPr>
      <t>Por ataque de virus.</t>
    </r>
  </si>
  <si>
    <r>
      <rPr>
        <b/>
        <sz val="9"/>
        <rFont val="Roboto"/>
      </rPr>
      <t xml:space="preserve">Internas:
</t>
    </r>
    <r>
      <rPr>
        <sz val="9"/>
        <rFont val="Roboto"/>
      </rPr>
      <t xml:space="preserve">Ausencia de un responsable del área de sistemas en la Institución que reporte la necesidad periódicamente
No asignación de recursos económicos para la compra de licencias de software.
</t>
    </r>
    <r>
      <rPr>
        <b/>
        <sz val="9"/>
        <rFont val="Roboto"/>
      </rPr>
      <t>Externas:</t>
    </r>
    <r>
      <rPr>
        <sz val="9"/>
        <rFont val="Roboto"/>
      </rPr>
      <t xml:space="preserve">
Suspensión, disminución y/o demora de las transferencias por parte de entidades del orden Nacional y Departamental</t>
    </r>
  </si>
  <si>
    <r>
      <rPr>
        <b/>
        <sz val="9"/>
        <rFont val="Roboto"/>
      </rPr>
      <t xml:space="preserve">Internas:
</t>
    </r>
    <r>
      <rPr>
        <sz val="9"/>
        <rFont val="Roboto"/>
      </rPr>
      <t xml:space="preserve">Incumplimiento en la ejecución del plan de mantenimiento Recursos económicos insuficientes
Deficiencias en el proceso de supervisión de las obras 
Ausencia de estudios y diseños apropiados previo a la identificación de la obra 
</t>
    </r>
    <r>
      <rPr>
        <b/>
        <sz val="9"/>
        <rFont val="Roboto"/>
      </rPr>
      <t xml:space="preserve">Externas:
</t>
    </r>
    <r>
      <rPr>
        <sz val="9"/>
        <rFont val="Roboto"/>
      </rPr>
      <t>Suspensión, disminución y/o demora de las transferencias por parte de entidades del orden Nacional y Departamental</t>
    </r>
  </si>
  <si>
    <t>Controlar la documentación del SGC y hacer seguimiento a la gestión de los procesos de manera oportuna para promover el mejoramiento continúo de los procesos.</t>
  </si>
  <si>
    <t>Gestión del Mejoramiento</t>
  </si>
  <si>
    <t>Planeación y Direccionamiento Estratégico</t>
  </si>
  <si>
    <r>
      <rPr>
        <b/>
        <sz val="9"/>
        <rFont val="Roboto"/>
      </rPr>
      <t xml:space="preserve">Internas:
</t>
    </r>
    <r>
      <rPr>
        <sz val="9"/>
        <rFont val="Roboto"/>
      </rPr>
      <t xml:space="preserve">* Falta de Conocimiento por parte de los lideres del procesos
* Falta de Cultura y empoderamiento.
* Falta de compromiso de los lideres de los procesos con el SGC.
</t>
    </r>
    <r>
      <rPr>
        <b/>
        <sz val="9"/>
        <rFont val="Roboto"/>
      </rPr>
      <t xml:space="preserve">Externas:
</t>
    </r>
    <r>
      <rPr>
        <sz val="9"/>
        <rFont val="Roboto"/>
      </rPr>
      <t>Cambio de Normatividad.</t>
    </r>
  </si>
  <si>
    <r>
      <rPr>
        <b/>
        <sz val="9"/>
        <rFont val="Roboto"/>
      </rPr>
      <t xml:space="preserve">Internas:
</t>
    </r>
    <r>
      <rPr>
        <sz val="9"/>
        <rFont val="Roboto"/>
      </rPr>
      <t>* Intereses  personales.  
* Trafico de influencias</t>
    </r>
    <r>
      <rPr>
        <u/>
        <sz val="9"/>
        <rFont val="Roboto"/>
      </rPr>
      <t xml:space="preserve">
*A</t>
    </r>
    <r>
      <rPr>
        <sz val="9"/>
        <rFont val="Roboto"/>
      </rPr>
      <t>usencia de mecanismos de verificación.
Falta de ética por partes de los auditores</t>
    </r>
  </si>
  <si>
    <r>
      <rPr>
        <b/>
        <sz val="9"/>
        <rFont val="Roboto"/>
      </rPr>
      <t xml:space="preserve">Internas:
</t>
    </r>
    <r>
      <rPr>
        <sz val="9"/>
        <rFont val="Roboto"/>
      </rPr>
      <t xml:space="preserve">Ausencia de recursos humano por factores de salubridad.
Falta de Planeación en el proceso.
Controles y seguimientos insuficientes. 
</t>
    </r>
    <r>
      <rPr>
        <b/>
        <sz val="9"/>
        <rFont val="Roboto"/>
      </rPr>
      <t>Externas:</t>
    </r>
    <r>
      <rPr>
        <sz val="9"/>
        <rFont val="Roboto"/>
      </rPr>
      <t xml:space="preserve">
Cambio de normatividad a nivel Nacional
 Poca socialización  por parte de los entes a nivel nacional.</t>
    </r>
  </si>
  <si>
    <r>
      <rPr>
        <b/>
        <sz val="9"/>
        <rFont val="Roboto"/>
      </rPr>
      <t xml:space="preserve">Internas:
</t>
    </r>
    <r>
      <rPr>
        <sz val="9"/>
        <rFont val="Roboto"/>
      </rPr>
      <t xml:space="preserve">Falta de seguimiento.
Falta de compromiso por parte del funcionario responsable.
Falta de disponibilidad de la información.
Asignaciones presupuestales deficitarias.
</t>
    </r>
    <r>
      <rPr>
        <b/>
        <sz val="9"/>
        <rFont val="Roboto"/>
      </rPr>
      <t>Externas:</t>
    </r>
    <r>
      <rPr>
        <sz val="9"/>
        <rFont val="Roboto"/>
      </rPr>
      <t xml:space="preserve">
Falta de respuesta oportuna  por parte de los entes de control externos</t>
    </r>
  </si>
  <si>
    <t>Docencia</t>
  </si>
  <si>
    <t>Investigación</t>
  </si>
  <si>
    <r>
      <rPr>
        <b/>
        <sz val="9"/>
        <rFont val="Roboto"/>
      </rPr>
      <t xml:space="preserve">Internas
</t>
    </r>
    <r>
      <rPr>
        <sz val="9"/>
        <rFont val="Roboto"/>
      </rPr>
      <t xml:space="preserve">* Validación oportuna de actualización de normatividad interna. 
* Incompatibilidades con otras normatividades institucionales. 
</t>
    </r>
    <r>
      <rPr>
        <b/>
        <sz val="9"/>
        <rFont val="Roboto"/>
      </rPr>
      <t>Externas</t>
    </r>
    <r>
      <rPr>
        <sz val="9"/>
        <rFont val="Roboto"/>
      </rPr>
      <t xml:space="preserve">
* Dilatación en los procedimientos y reglamentación entre los organismos internos encargados de revisar y aprobarlos. 
* Las solicitudes de trámite y sus plazos de aprobación no tienen seguimiento en las dependencias encargadas.
Cambios en las políticas  y normatividad a nivel nacional.  2. Cambios en los Sistemas de Acreditación .</t>
    </r>
  </si>
  <si>
    <r>
      <rPr>
        <b/>
        <sz val="9"/>
        <rFont val="Roboto"/>
      </rPr>
      <t xml:space="preserve">Internas
</t>
    </r>
    <r>
      <rPr>
        <sz val="9"/>
        <rFont val="Roboto"/>
      </rPr>
      <t xml:space="preserve">* Falta de personal  capacitado en tecnologías. 
* Falta de asignación de recursos  presupuestales.  
* Deficiencia en la gestión entre los canales de comunicación Institucional.
Baja capacidad tecnológica. 
Baja capacidad infraestructura. 
</t>
    </r>
    <r>
      <rPr>
        <b/>
        <sz val="9"/>
        <rFont val="Roboto"/>
      </rPr>
      <t>Externas</t>
    </r>
    <r>
      <rPr>
        <sz val="9"/>
        <rFont val="Roboto"/>
      </rPr>
      <t xml:space="preserve">
* No accesibilidad a recursos tecnológicos, soporte técnico, canales de difusión externos</t>
    </r>
  </si>
  <si>
    <r>
      <rPr>
        <b/>
        <sz val="9"/>
        <rFont val="Roboto"/>
      </rPr>
      <t xml:space="preserve">Internas
</t>
    </r>
    <r>
      <rPr>
        <sz val="9"/>
        <rFont val="Roboto"/>
      </rPr>
      <t xml:space="preserve">* Ausencia de producción. 
* No disponibilidad de recursos humanos físicos, tecnológicos, o financieros . 
* Ausencia de convenios específicos interinstitucionales para el fomento de la investigación
* Demora en la aprobación de convocatorias por parte de decanatura y rectoría
* Baja descarga laboral y discontinuidad intersemestral a los docente para cumplir metas de investigación. 
</t>
    </r>
    <r>
      <rPr>
        <b/>
        <sz val="9"/>
        <rFont val="Roboto"/>
      </rPr>
      <t>Externas</t>
    </r>
    <r>
      <rPr>
        <sz val="9"/>
        <rFont val="Roboto"/>
      </rPr>
      <t xml:space="preserve">
* No reconocimiento a las  plataformas externas  de investigación . 
* No accesibilidad a fuentes de participación externas para investigación. 
* No accesibilidad de productos a bases internacionales de investigación.  
*  Afectaciones del Entorno ambiental por Pandemia . 
* No acceso a recursos externos
Baja participación de los docentes de convocatorias externas.</t>
    </r>
  </si>
  <si>
    <r>
      <rPr>
        <b/>
        <sz val="9"/>
        <rFont val="Roboto"/>
      </rPr>
      <t xml:space="preserve">Internas
</t>
    </r>
    <r>
      <rPr>
        <sz val="9"/>
        <rFont val="Roboto"/>
      </rPr>
      <t xml:space="preserve">* No cumplir términos de referencia y normatividad externa. 
* No pertenencia a bases de datos investigación.   
* No actualizar el reporte de producción académica de investigación de docentes y grupos de investigación en el registro de producción CVLAC.
</t>
    </r>
    <r>
      <rPr>
        <b/>
        <sz val="9"/>
        <rFont val="Roboto"/>
      </rPr>
      <t>Externas</t>
    </r>
    <r>
      <rPr>
        <sz val="9"/>
        <rFont val="Roboto"/>
      </rPr>
      <t xml:space="preserve">
* No ser escalafonados en la medición de grupos. 
* Cambios de normatividad externa.</t>
    </r>
  </si>
  <si>
    <r>
      <rPr>
        <b/>
        <sz val="9"/>
        <rFont val="Roboto"/>
      </rPr>
      <t xml:space="preserve">Internas
</t>
    </r>
    <r>
      <rPr>
        <sz val="9"/>
        <rFont val="Roboto"/>
      </rPr>
      <t xml:space="preserve">* Deficiente relación de dedicación docente en su descarga a investigación. 
* Falta de soporte administrativo, tecnológico y financiero. 
* Ausencia de propuestas a la institución por parte de los grupos investigadores para asistencia a convocatorias. 
* Ausencia de una política efectiva de estímulos de investigación.
</t>
    </r>
    <r>
      <rPr>
        <b/>
        <sz val="9"/>
        <rFont val="Roboto"/>
      </rPr>
      <t>Externas</t>
    </r>
    <r>
      <rPr>
        <sz val="9"/>
        <rFont val="Roboto"/>
      </rPr>
      <t xml:space="preserve">
Ausencia de convocatorias acordes a los perfiles de grupos o proyectos que tiene la Institución.
Plazo o términos de referencia no acordes a la capacidad investigativa. </t>
    </r>
  </si>
  <si>
    <r>
      <rPr>
        <b/>
        <sz val="9"/>
        <rFont val="Roboto"/>
      </rPr>
      <t xml:space="preserve">Internas
</t>
    </r>
    <r>
      <rPr>
        <sz val="9"/>
        <rFont val="Roboto"/>
      </rPr>
      <t xml:space="preserve">* Poca  disponibilidad de recurso humano para la ejecución de proyecto.                  
* Limitaciones en capacidad tecnológica, administrativa y financiera asociada a los proyectos. 
* Incumplimiento por parte de la Institución en la asignación oportuna y eficiente de recursos o apoyos establecidos dentro lo proyectos. 
* Incumplimiento de términos establecidos por parte de docentes o semilleros con proyectos asignados y financiados.
</t>
    </r>
    <r>
      <rPr>
        <b/>
        <sz val="9"/>
        <rFont val="Roboto"/>
      </rPr>
      <t>Externas</t>
    </r>
    <r>
      <rPr>
        <sz val="9"/>
        <rFont val="Roboto"/>
      </rPr>
      <t xml:space="preserve"> 
* Interferencias externas normativas (ley de garantías) o incumplimiento de otras entidades participantes en modalidad de convenios. 
* Cambios no previstos en condiciones externas y ambientales de los proyectos. 
* Inadecuada supervisión por entes externos en la ejecución de los proyectos de investigación
* Infracción a leyes de propiedad intelectual y derecho de autor en la ejecución de proyectos y su divulgación y/o publicación de resultados</t>
    </r>
  </si>
  <si>
    <t>Extensión y Proyección Social</t>
  </si>
  <si>
    <r>
      <rPr>
        <b/>
        <sz val="9"/>
        <rFont val="Roboto"/>
      </rPr>
      <t xml:space="preserve">Internas:
</t>
    </r>
    <r>
      <rPr>
        <sz val="9"/>
        <rFont val="Roboto"/>
      </rPr>
      <t xml:space="preserve">* Falta de comunicación asertiva en la implementación del contenido de la asignatura. 
* Tipo de vinculación laboral inadecuada para la necesidad
</t>
    </r>
    <r>
      <rPr>
        <b/>
        <sz val="9"/>
        <rFont val="Roboto"/>
      </rPr>
      <t>Externas</t>
    </r>
    <r>
      <rPr>
        <sz val="9"/>
        <rFont val="Roboto"/>
      </rPr>
      <t xml:space="preserve">
* Falta de recurso humano no disponibles para dictar la clase.</t>
    </r>
  </si>
  <si>
    <r>
      <rPr>
        <b/>
        <sz val="9"/>
        <rFont val="Roboto"/>
      </rPr>
      <t xml:space="preserve">Internas
</t>
    </r>
    <r>
      <rPr>
        <sz val="9"/>
        <rFont val="Roboto"/>
      </rPr>
      <t xml:space="preserve">* Capacidad instalada insuficiente debido al crecimiento del número de estudiantes en la Facultad de Educación Artes. 
* Falta de recursos financieros para adecuación de la planta física. (Salón de Ballet).
* Falta de mantenimiento a los espacios.
</t>
    </r>
    <r>
      <rPr>
        <b/>
        <sz val="9"/>
        <rFont val="Roboto"/>
      </rPr>
      <t>Externas</t>
    </r>
    <r>
      <rPr>
        <sz val="9"/>
        <rFont val="Roboto"/>
      </rPr>
      <t xml:space="preserve">
* Suspensión, disminución y/o demora de las transferencias por parte de entidades del orden Nacional y Departamental</t>
    </r>
  </si>
  <si>
    <r>
      <rPr>
        <b/>
        <sz val="9"/>
        <rFont val="Roboto"/>
      </rPr>
      <t xml:space="preserve">Internas
</t>
    </r>
    <r>
      <rPr>
        <sz val="9"/>
        <rFont val="Roboto"/>
      </rPr>
      <t xml:space="preserve">* Factor interno: Los trámites de permisos de realización y transmisión de los conciertos se retrasen.
* Falta de suficiente respaldo logístico ( Recepción de público, ausencia de acomodadores, personal de servicios generales, falta de ambulancia) para el desarrollo de la actividad.  
* Inadecuada planeación
</t>
    </r>
    <r>
      <rPr>
        <b/>
        <sz val="9"/>
        <rFont val="Roboto"/>
      </rPr>
      <t>Externas</t>
    </r>
    <r>
      <rPr>
        <sz val="9"/>
        <rFont val="Roboto"/>
      </rPr>
      <t xml:space="preserve">
* La condición de salud pública (Covid-19)
* Demora en la aprobación del código PULEP e identidad de temporada.</t>
    </r>
  </si>
  <si>
    <r>
      <rPr>
        <b/>
        <sz val="9"/>
        <rFont val="Roboto"/>
      </rPr>
      <t xml:space="preserve">Internas
</t>
    </r>
    <r>
      <rPr>
        <sz val="9"/>
        <rFont val="Roboto"/>
      </rPr>
      <t xml:space="preserve">* Acceso a clase de manera clandestina en complicidad con el tallerista. 
* Falla en el proceso de legalización de la matricula.
* Inadecuado control al ingreso de personal a la Institución.
</t>
    </r>
    <r>
      <rPr>
        <b/>
        <sz val="9"/>
        <rFont val="Roboto"/>
      </rPr>
      <t>Externas</t>
    </r>
    <r>
      <rPr>
        <sz val="9"/>
        <rFont val="Roboto"/>
      </rPr>
      <t xml:space="preserve">
* Falla en el sistema de seguridad que permite verificar el ingreso de los estudiantes debidamente matriculados.</t>
    </r>
  </si>
  <si>
    <r>
      <rPr>
        <b/>
        <sz val="9"/>
        <rFont val="Roboto"/>
      </rPr>
      <t xml:space="preserve">Internas
</t>
    </r>
    <r>
      <rPr>
        <sz val="9"/>
        <rFont val="Roboto"/>
      </rPr>
      <t xml:space="preserve">* No se realice el proceso contractual para el mantenimiento de la planta física.
</t>
    </r>
    <r>
      <rPr>
        <b/>
        <sz val="9"/>
        <rFont val="Roboto"/>
      </rPr>
      <t xml:space="preserve">Externas
</t>
    </r>
    <r>
      <rPr>
        <sz val="9"/>
        <rFont val="Roboto"/>
      </rPr>
      <t>* Suspensión, disminución y/o demora de las transferencias por parte de entidades del orden Nacional y Departamental</t>
    </r>
  </si>
  <si>
    <r>
      <rPr>
        <b/>
        <sz val="9"/>
        <rFont val="Roboto"/>
      </rPr>
      <t xml:space="preserve">Internas
</t>
    </r>
    <r>
      <rPr>
        <sz val="9"/>
        <rFont val="Roboto"/>
      </rPr>
      <t xml:space="preserve">* Falla en el sistema de seguridad que permite verificar el ingreso de los estudiantes debidamente matriculados.
</t>
    </r>
    <r>
      <rPr>
        <b/>
        <sz val="9"/>
        <rFont val="Roboto"/>
      </rPr>
      <t xml:space="preserve">Externas
</t>
    </r>
    <r>
      <rPr>
        <sz val="9"/>
        <rFont val="Roboto"/>
      </rPr>
      <t>* Información no adecuada de los servicios ofertados a través de redes sociales y terceros.</t>
    </r>
  </si>
  <si>
    <t>Bienestar Institucional</t>
  </si>
  <si>
    <r>
      <rPr>
        <b/>
        <sz val="9"/>
        <rFont val="Roboto"/>
      </rPr>
      <t xml:space="preserve">Internas
</t>
    </r>
    <r>
      <rPr>
        <sz val="9"/>
        <rFont val="Roboto"/>
      </rPr>
      <t xml:space="preserve">* Comunicación no asertiva.
* No hay oportunidad en la asignación de recursos para la capacitación.
</t>
    </r>
    <r>
      <rPr>
        <b/>
        <sz val="9"/>
        <rFont val="Roboto"/>
      </rPr>
      <t>Externas</t>
    </r>
    <r>
      <rPr>
        <sz val="9"/>
        <rFont val="Roboto"/>
      </rPr>
      <t xml:space="preserve">
* Los proveedores no cuentan con portafolio amplios para las necesidades de la Institución
</t>
    </r>
  </si>
  <si>
    <r>
      <rPr>
        <b/>
        <sz val="9"/>
        <rFont val="Roboto"/>
      </rPr>
      <t xml:space="preserve">Internas
</t>
    </r>
    <r>
      <rPr>
        <sz val="9"/>
        <rFont val="Roboto"/>
      </rPr>
      <t>* No se cuenta con recursos financieros, para el desarrollo del plan de incentivos. Inexistencia de una política de talento humano institucional que fortalezca incentivos</t>
    </r>
  </si>
  <si>
    <r>
      <rPr>
        <b/>
        <sz val="9"/>
        <rFont val="Roboto"/>
      </rPr>
      <t xml:space="preserve">Internas
</t>
    </r>
    <r>
      <rPr>
        <sz val="9"/>
        <rFont val="Roboto"/>
      </rPr>
      <t xml:space="preserve">* Incumplimiento en los procedimientos establecidos por la Institución.
* Intereses personales o particulares
</t>
    </r>
  </si>
  <si>
    <r>
      <rPr>
        <b/>
        <sz val="9"/>
        <rFont val="Roboto"/>
      </rPr>
      <t>Internos</t>
    </r>
    <r>
      <rPr>
        <sz val="9"/>
        <rFont val="Roboto"/>
      </rPr>
      <t xml:space="preserve">
* Poca asignación de recursos para actividades de prevención.
* Falta de compromiso por parte de los líderes de procesos en la implementación de actividades.
* Inadecuado control de los documentos solicitados para la validación de afiliación y pago a la seguridad social
</t>
    </r>
    <r>
      <rPr>
        <b/>
        <sz val="9"/>
        <rFont val="Roboto"/>
      </rPr>
      <t xml:space="preserve">Externas
</t>
    </r>
    <r>
      <rPr>
        <sz val="9"/>
        <rFont val="Roboto"/>
      </rPr>
      <t>* Cambios de  normatividad a nivel Nacional.
* Cambios ambientales que generen amenazas para la institución (Desastres naturales).
* Asonadas enfrentamientos y paros Nacional.
* Accidentes de transito por desplazamiento entre las sedes  (Flujo vehicular )</t>
    </r>
  </si>
  <si>
    <r>
      <rPr>
        <b/>
        <sz val="9"/>
        <rFont val="Roboto"/>
      </rPr>
      <t xml:space="preserve">Internas
</t>
    </r>
    <r>
      <rPr>
        <sz val="9"/>
        <rFont val="Roboto"/>
      </rPr>
      <t xml:space="preserve">* Escases de personal profesional en el área de talento humano.
</t>
    </r>
    <r>
      <rPr>
        <b/>
        <sz val="9"/>
        <rFont val="Roboto"/>
      </rPr>
      <t>Externas</t>
    </r>
    <r>
      <rPr>
        <sz val="9"/>
        <rFont val="Roboto"/>
      </rPr>
      <t xml:space="preserve">
* Cambios en la normatividad a nivel Nacional.
* Falta de adaptación de la nueva normatividad </t>
    </r>
  </si>
  <si>
    <r>
      <rPr>
        <b/>
        <sz val="9"/>
        <rFont val="Roboto"/>
      </rPr>
      <t xml:space="preserve">Internas
</t>
    </r>
    <r>
      <rPr>
        <sz val="9"/>
        <rFont val="Roboto"/>
      </rPr>
      <t xml:space="preserve">* No iniciar procesos de incumplimiento en debida forma.
Intereses personales.
</t>
    </r>
    <r>
      <rPr>
        <b/>
        <sz val="9"/>
        <rFont val="Roboto"/>
      </rPr>
      <t>Externas</t>
    </r>
    <r>
      <rPr>
        <sz val="9"/>
        <rFont val="Roboto"/>
      </rPr>
      <t xml:space="preserve">
* Cambio en la normatividad que prohíba a la contratacion del régimen especial imposición de multas e incumplimientos.</t>
    </r>
  </si>
  <si>
    <r>
      <rPr>
        <b/>
        <sz val="9"/>
        <rFont val="Roboto"/>
      </rPr>
      <t>Internas</t>
    </r>
    <r>
      <rPr>
        <sz val="9"/>
        <rFont val="Roboto"/>
      </rPr>
      <t xml:space="preserve">
* Incumplimiento en los procedimientos para el manejo de archivo documental
* Condiciones inadecuadas del manejo del archivo.
* No contar con un inventario de los documentos históricos del Conservatorio del Tolima.
</t>
    </r>
    <r>
      <rPr>
        <b/>
        <sz val="9"/>
        <rFont val="Roboto"/>
      </rPr>
      <t>Externas</t>
    </r>
    <r>
      <rPr>
        <sz val="9"/>
        <rFont val="Roboto"/>
      </rPr>
      <t xml:space="preserve">
* Falta de adaptación del personal a la nueva normatividad
</t>
    </r>
  </si>
  <si>
    <r>
      <rPr>
        <b/>
        <sz val="9"/>
        <rFont val="Roboto"/>
      </rPr>
      <t xml:space="preserve">Internas
</t>
    </r>
    <r>
      <rPr>
        <sz val="9"/>
        <rFont val="Roboto"/>
      </rPr>
      <t xml:space="preserve">* Incumplimiento del manual de contratación.
* Intereses personales
* Desconocimiento del Manual de Contratación
</t>
    </r>
    <r>
      <rPr>
        <b/>
        <sz val="9"/>
        <rFont val="Roboto"/>
      </rPr>
      <t>Externas</t>
    </r>
    <r>
      <rPr>
        <sz val="9"/>
        <rFont val="Roboto"/>
      </rPr>
      <t xml:space="preserve"> 
* Cambios de  normatividad a Nivel Nacional</t>
    </r>
  </si>
  <si>
    <r>
      <rPr>
        <b/>
        <sz val="9"/>
        <rFont val="Roboto"/>
      </rPr>
      <t xml:space="preserve">Internas
</t>
    </r>
    <r>
      <rPr>
        <sz val="9"/>
        <rFont val="Roboto"/>
      </rPr>
      <t xml:space="preserve">* Poca disponibilidad del personal para verificar la información </t>
    </r>
  </si>
  <si>
    <r>
      <rPr>
        <b/>
        <sz val="9"/>
        <rFont val="Roboto"/>
      </rPr>
      <t xml:space="preserve">Internas
</t>
    </r>
    <r>
      <rPr>
        <sz val="9"/>
        <rFont val="Roboto"/>
      </rPr>
      <t xml:space="preserve">* Incumplimiento en el manal de gestión de la Institución.
* Condiciones y manejo inadecuado del archivo de gestión.
* Recurso humano poco calificado y capacitado par el manejo del archivo 
</t>
    </r>
    <r>
      <rPr>
        <b/>
        <sz val="9"/>
        <rFont val="Roboto"/>
      </rPr>
      <t>Externas</t>
    </r>
    <r>
      <rPr>
        <sz val="9"/>
        <rFont val="Roboto"/>
      </rPr>
      <t xml:space="preserve">
* Cambios en la normas que rigen el manejo del archivo.</t>
    </r>
  </si>
  <si>
    <r>
      <rPr>
        <b/>
        <sz val="9"/>
        <rFont val="Roboto"/>
      </rPr>
      <t xml:space="preserve">Internas
</t>
    </r>
    <r>
      <rPr>
        <sz val="9"/>
        <rFont val="Roboto"/>
      </rPr>
      <t xml:space="preserve">* Incumplimiento en el procedimiento implementado por la Institución.
* Desinterés del responsable de contestar la petición
</t>
    </r>
    <r>
      <rPr>
        <b/>
        <sz val="9"/>
        <rFont val="Roboto"/>
      </rPr>
      <t>Externas</t>
    </r>
    <r>
      <rPr>
        <sz val="9"/>
        <rFont val="Roboto"/>
      </rPr>
      <t xml:space="preserve">
* Incremento en el numero de solicitudes debido  a  la virtualidad.
</t>
    </r>
  </si>
  <si>
    <r>
      <rPr>
        <b/>
        <sz val="9"/>
        <rFont val="Roboto"/>
      </rPr>
      <t xml:space="preserve">Internas
</t>
    </r>
    <r>
      <rPr>
        <sz val="9"/>
        <rFont val="Roboto"/>
      </rPr>
      <t>* Incumplimiento al manual de funciones establecido en la Institución.
* Incumplimiento a los procedimientos establecidos por el Conservatorio del Tolima</t>
    </r>
  </si>
  <si>
    <r>
      <rPr>
        <b/>
        <sz val="9"/>
        <rFont val="Roboto"/>
      </rPr>
      <t xml:space="preserve">Internas
</t>
    </r>
    <r>
      <rPr>
        <sz val="9"/>
        <rFont val="Roboto"/>
      </rPr>
      <t xml:space="preserve">* Falta de establecimiento de un control adecuado en el desarrollo del procedimiento de ingresos y egresos, en el área financiera de la Institución
* Concentración de funciones.
* Ausencia de un procedimiento que reglamente la legalización de pagos e ingresos con sus debidos soportes.
</t>
    </r>
    <r>
      <rPr>
        <b/>
        <sz val="9"/>
        <rFont val="Roboto"/>
      </rPr>
      <t>Externas</t>
    </r>
    <r>
      <rPr>
        <sz val="9"/>
        <rFont val="Roboto"/>
      </rPr>
      <t xml:space="preserve">
* Manipulación y jaqueo por terceros ajenos a la Institución.</t>
    </r>
  </si>
  <si>
    <r>
      <rPr>
        <b/>
        <sz val="9"/>
        <rFont val="Roboto"/>
      </rPr>
      <t xml:space="preserve">Internas
</t>
    </r>
    <r>
      <rPr>
        <sz val="9"/>
        <rFont val="Roboto"/>
      </rPr>
      <t xml:space="preserve">Ausencia del personal idóneo y requerido para la ejecución de la actividad.
Ausencia de Controles y políticas de seguridad.
Manipulación de los comprobantes de pagos.
</t>
    </r>
    <r>
      <rPr>
        <b/>
        <sz val="9"/>
        <rFont val="Roboto"/>
      </rPr>
      <t>Externas</t>
    </r>
    <r>
      <rPr>
        <sz val="9"/>
        <rFont val="Roboto"/>
      </rPr>
      <t xml:space="preserve">
Manipulación y jaque  por terceros ajenos a la Institución.
Desastres naturales  (lluvia o inundaciones).</t>
    </r>
  </si>
  <si>
    <r>
      <rPr>
        <b/>
        <sz val="9"/>
        <rFont val="Roboto"/>
      </rPr>
      <t xml:space="preserve">Internas
</t>
    </r>
    <r>
      <rPr>
        <sz val="9"/>
        <rFont val="Roboto"/>
      </rPr>
      <t xml:space="preserve">* Ausencia de recursos humano por factores de salubridad.
* Falta de Planeación en el proceso.
* Controles y seguimientos insuficientes. 
</t>
    </r>
    <r>
      <rPr>
        <b/>
        <sz val="9"/>
        <rFont val="Roboto"/>
      </rPr>
      <t>Externas</t>
    </r>
    <r>
      <rPr>
        <sz val="9"/>
        <rFont val="Roboto"/>
      </rPr>
      <t xml:space="preserve">
* Cambio de normatividad a nivel Nacional.
*  Poca socialización  por parte de los entes a nivel Nacional.</t>
    </r>
  </si>
  <si>
    <r>
      <rPr>
        <b/>
        <sz val="9"/>
        <rFont val="Roboto"/>
      </rPr>
      <t xml:space="preserve">Internas
</t>
    </r>
    <r>
      <rPr>
        <sz val="9"/>
        <rFont val="Roboto"/>
      </rPr>
      <t xml:space="preserve">* Falta de capacitación al personal encargado de dicho procedimiento  (pago de cuentas).
* Incumplimiento del procedimiento  por parte del personal que interviene en el mismo ( Pagos)
</t>
    </r>
    <r>
      <rPr>
        <b/>
        <sz val="9"/>
        <rFont val="Roboto"/>
      </rPr>
      <t xml:space="preserve">Externas
</t>
    </r>
    <r>
      <rPr>
        <sz val="9"/>
        <rFont val="Roboto"/>
      </rPr>
      <t>*Falta de ética</t>
    </r>
  </si>
  <si>
    <r>
      <rPr>
        <b/>
        <sz val="9"/>
        <rFont val="Roboto"/>
      </rPr>
      <t>Internas</t>
    </r>
    <r>
      <rPr>
        <sz val="9"/>
        <rFont val="Roboto"/>
      </rPr>
      <t xml:space="preserve">
* Ausencia de procedimiento para la ejecución de la actividad  (Reservas y Cuentas por pagar).
* Incumplimiento en la aplicación a norma.
* Falta de  Quórum para la aprobación de los acuerdos de reservas Y/o cuentas por pagar.
</t>
    </r>
    <r>
      <rPr>
        <b/>
        <sz val="9"/>
        <rFont val="Roboto"/>
      </rPr>
      <t>Externas</t>
    </r>
    <r>
      <rPr>
        <sz val="9"/>
        <rFont val="Roboto"/>
      </rPr>
      <t xml:space="preserve">
* Cambio de normatividad a nivel Nacional</t>
    </r>
  </si>
  <si>
    <r>
      <rPr>
        <b/>
        <sz val="9"/>
        <rFont val="Roboto"/>
      </rPr>
      <t xml:space="preserve">Internos
</t>
    </r>
    <r>
      <rPr>
        <sz val="9"/>
        <rFont val="Roboto"/>
      </rPr>
      <t xml:space="preserve">* Fallas en los Sistemas de Información
* incumplimiento en los Procedimientos 
* Errores humanos
</t>
    </r>
    <r>
      <rPr>
        <b/>
        <sz val="9"/>
        <rFont val="Roboto"/>
      </rPr>
      <t>Externos</t>
    </r>
    <r>
      <rPr>
        <sz val="9"/>
        <rFont val="Roboto"/>
      </rPr>
      <t xml:space="preserve">
*Social  ( Ética de las personas)</t>
    </r>
  </si>
  <si>
    <r>
      <rPr>
        <b/>
        <sz val="9"/>
        <rFont val="Roboto"/>
      </rPr>
      <t xml:space="preserve">Internos
</t>
    </r>
    <r>
      <rPr>
        <sz val="9"/>
        <rFont val="Roboto"/>
      </rPr>
      <t xml:space="preserve">* Recursos Humanos    (favorecimiento de terceros)
* incumplimiento en los manuales  y procedimientos establecidos por la Institución.
* Falla en los sistemas de Información.
</t>
    </r>
    <r>
      <rPr>
        <b/>
        <sz val="9"/>
        <rFont val="Roboto"/>
      </rPr>
      <t xml:space="preserve">Externos
</t>
    </r>
    <r>
      <rPr>
        <sz val="9"/>
        <rFont val="Roboto"/>
      </rPr>
      <t>* Social  y cultural (falta de ética del personal ajeno a la Institución).</t>
    </r>
  </si>
  <si>
    <r>
      <rPr>
        <b/>
        <sz val="9"/>
        <rFont val="Roboto"/>
      </rPr>
      <t xml:space="preserve">Internos
</t>
    </r>
    <r>
      <rPr>
        <sz val="9"/>
        <rFont val="Roboto"/>
      </rPr>
      <t xml:space="preserve">* Fallas en el sistemas de Información
* Incumplimiento en los reglamentos, acuerdos, resoluciones  y Procedimientos establecidos en la Institución
</t>
    </r>
    <r>
      <rPr>
        <b/>
        <sz val="9"/>
        <rFont val="Roboto"/>
      </rPr>
      <t>Externos</t>
    </r>
    <r>
      <rPr>
        <sz val="9"/>
        <rFont val="Roboto"/>
      </rPr>
      <t xml:space="preserve">
* Social  (falta de ética del personal ajeno a la Institución).</t>
    </r>
  </si>
  <si>
    <r>
      <t xml:space="preserve">Internos
</t>
    </r>
    <r>
      <rPr>
        <sz val="9"/>
        <rFont val="Roboto"/>
      </rPr>
      <t>* Fallas en el Sistemas de información.
* Definir criterios para homologación de materias.</t>
    </r>
    <r>
      <rPr>
        <b/>
        <sz val="9"/>
        <rFont val="Roboto"/>
      </rPr>
      <t xml:space="preserve">
Externos
</t>
    </r>
    <r>
      <rPr>
        <sz val="9"/>
        <rFont val="Roboto"/>
      </rPr>
      <t>* Social  (falta de ética del personal ajeno a la Institución).</t>
    </r>
  </si>
  <si>
    <r>
      <rPr>
        <b/>
        <sz val="9"/>
        <rFont val="Roboto"/>
      </rPr>
      <t xml:space="preserve">Internos
</t>
    </r>
    <r>
      <rPr>
        <sz val="9"/>
        <rFont val="Roboto"/>
      </rPr>
      <t xml:space="preserve">* Falta de ética del Funcionario que expide el certificado.
* Fallas en los procesos y procedimientos ( El certificado expedidos en forma manual.
* Fallas en los sistemas de información (no quedan registros)
</t>
    </r>
    <r>
      <rPr>
        <b/>
        <sz val="9"/>
        <rFont val="Roboto"/>
      </rPr>
      <t>Externos</t>
    </r>
    <r>
      <rPr>
        <sz val="9"/>
        <rFont val="Roboto"/>
      </rPr>
      <t xml:space="preserve">
* Social  (falta de ética del personal ajeno a la Institución).</t>
    </r>
  </si>
  <si>
    <r>
      <rPr>
        <b/>
        <sz val="9"/>
        <rFont val="Roboto"/>
      </rPr>
      <t>Internos</t>
    </r>
    <r>
      <rPr>
        <sz val="9"/>
        <rFont val="Roboto"/>
      </rPr>
      <t xml:space="preserve">
* Ausencia de recursos humano por factores de salubridad.
* Falta de Planeación en el proceso.
* Controles y seguimientos insuficientes. 
Falta de competencia del recurso humano
</t>
    </r>
    <r>
      <rPr>
        <b/>
        <sz val="9"/>
        <rFont val="Roboto"/>
      </rPr>
      <t>Externos</t>
    </r>
    <r>
      <rPr>
        <sz val="9"/>
        <rFont val="Roboto"/>
      </rPr>
      <t xml:space="preserve">
*Cambio de normatividad a nivel Nacional.
* Poca socialización  por parte de los entes a nivel nacional.</t>
    </r>
  </si>
  <si>
    <t>Gestión de Bienes y Servicios</t>
  </si>
  <si>
    <r>
      <rPr>
        <b/>
        <sz val="9"/>
        <rFont val="Roboto"/>
      </rPr>
      <t>Internas</t>
    </r>
    <r>
      <rPr>
        <sz val="9"/>
        <rFont val="Roboto"/>
      </rPr>
      <t xml:space="preserve">
* Aumento de población estudiantil
* Insuficiente espacios insonorizados para estudio extracurricular
* Fallas en la planeación presupuestal para  la mitigación del riesgo 
Error en la asignación de los espacios 
</t>
    </r>
    <r>
      <rPr>
        <b/>
        <sz val="9"/>
        <rFont val="Roboto"/>
      </rPr>
      <t>Externas</t>
    </r>
    <r>
      <rPr>
        <sz val="9"/>
        <rFont val="Roboto"/>
      </rPr>
      <t xml:space="preserve">                                           
* Asignación de recursos del nivel departamental  y nacional</t>
    </r>
  </si>
  <si>
    <r>
      <rPr>
        <b/>
        <sz val="9"/>
        <rFont val="Roboto"/>
      </rPr>
      <t>Internas:</t>
    </r>
    <r>
      <rPr>
        <sz val="9"/>
        <rFont val="Roboto"/>
      </rPr>
      <t xml:space="preserve">
* Sentido de pertenencia por parte del  personal y adecuada administración del bien.
*  Elementos que no cuentan con su respectiva placa de Inventario. 
*  No exigir  garantías necesarias para  préstamo de los bienes
*Desplazamiento de los bienes muebles de la Institución por parte de la comunidad académica  de una sede a otras.
*Adecuado  espacio para almacenamiento y conservación de los bienes de manera segura.
*Incumplimiento a los procedimientos establecidos por la institución
Baja utilización de los recursos tecnológicos y plataformas implementadas para el préstamo de elementos a cargo
</t>
    </r>
    <r>
      <rPr>
        <b/>
        <sz val="9"/>
        <rFont val="Roboto"/>
      </rPr>
      <t>Externas:</t>
    </r>
    <r>
      <rPr>
        <sz val="9"/>
        <rFont val="Roboto"/>
      </rPr>
      <t xml:space="preserve">
* Escasa asignación de recursos externos para gestionar proyectos de seguridad
ubicación geográfica e inseguridad en la zonas aledañas
* Desastres naturales (lluvias e inundaciones)
*Fallas en el sistema de seguridad</t>
    </r>
  </si>
  <si>
    <t>Inventario de los equipos con licencia de funcionamiento.
Número de equipos en funcionamiento con licencia / total de equipos de la Institución en funcionamiento</t>
  </si>
  <si>
    <t xml:space="preserve">Rector 
Secretaria General </t>
  </si>
  <si>
    <t xml:space="preserve">Reporte y modificación de notas de forma extemporanea en la Plataforma de Gestión Académica </t>
  </si>
  <si>
    <t xml:space="preserve">*Los estudiantes no conocen su nota en fechas estipuladas en el  calendario académico.  
*No se pueden hacer reclamaciones de notas en tiempos estipulados.  </t>
  </si>
  <si>
    <t>* Procedimiento 
*Socialización del Calendario académico a través de correo electrónico y en reunión de docentes. 
* Acuerdos Pedagógicos</t>
  </si>
  <si>
    <t>% de estudiantes que no se matriculan.
% de estudiantes que desertaron
Diseñar estrategías para retención de estudiantes</t>
  </si>
  <si>
    <t xml:space="preserve">Realizar convotarías para vincular a docentes.
Realizar como mínimo un convenio Internacional y 2 convenios a nivel nacional
 </t>
  </si>
  <si>
    <t xml:space="preserve">* Visitas de vigilancia en aulas de clases, generando sus respectivos informes.
* Evaluación  docente. 
* Análisis de  las  quejas  y reclamos  relacionados con incumplimiento de los  docentes. Informes de actividades docentes
</t>
  </si>
  <si>
    <t xml:space="preserve">
*Informes de evaluación docente.  Aplicación del Estatuto Profesoral
</t>
  </si>
  <si>
    <t>Documento de seguimiento a las aulas de clases para verificar el cumplimiento de horarios y registro de clases</t>
  </si>
  <si>
    <t xml:space="preserve">* Afectación de la imagen institucional. Riesgo para la obtención de Registros Calificados  y Acreditación de Alta Calidad de los Programas
* Investigaciones y Sanciones </t>
  </si>
  <si>
    <t xml:space="preserve">
*Convocatorias para la vinculación de personal
*Actas de vinculación del personal seleccionado. Dar cumplimiento a lo establecido en el Estatuto profesoral Acuerdo 05 del 17 de diciembre de 2003.
</t>
  </si>
  <si>
    <t>*Realizar seguimiento a la elaboración de Informes de Auditorías Internas.
*Realizar seguimiento a los informes de la Revisión por la Dirección.
*Realizar seguimiento a los registros de las acciones de mejora en los procesos.
*Realizar capacitaciones y asesorías en relación al SGC.
*Seguimientos a la actualización periódica de los indicadores del SGC.</t>
  </si>
  <si>
    <t xml:space="preserve">Coordinador de Servicios de Apoyo y Asesor de Control Interno. </t>
  </si>
  <si>
    <t>Director de la Escuela de Música y Asesor de Control Interno</t>
  </si>
  <si>
    <t xml:space="preserve">Coordinadora de Bienestar Institucional 
Asesor de Control Interno 
Asesora de Planeación </t>
  </si>
  <si>
    <t>Coordinador de Servicios de Apoyo y Asesor de Control Interno. 
Contador de la Institución</t>
  </si>
  <si>
    <t>Coordinador de Investigación</t>
  </si>
  <si>
    <r>
      <rPr>
        <b/>
        <sz val="9"/>
        <rFont val="Roboto"/>
      </rPr>
      <t xml:space="preserve">Internas
</t>
    </r>
    <r>
      <rPr>
        <sz val="9"/>
        <rFont val="Roboto"/>
      </rPr>
      <t xml:space="preserve">Programación de actividades institucionales en el horario de la asignatura, intervención de la planta física.
* Insatisfacción con los  contenidos y la metodología utilizada por el docente.
*Infraestructura inadecuada
</t>
    </r>
    <r>
      <rPr>
        <b/>
        <sz val="9"/>
        <rFont val="Roboto"/>
      </rPr>
      <t>Externas</t>
    </r>
    <r>
      <rPr>
        <sz val="9"/>
        <rFont val="Roboto"/>
      </rPr>
      <t xml:space="preserve">
* Actividades escolares imprevistas.
* viajes familiares.
* Condiciones de salud pública y personal.
* Problemas económicos de los estudiantes</t>
    </r>
  </si>
  <si>
    <r>
      <rPr>
        <b/>
        <sz val="9"/>
        <color theme="1"/>
        <rFont val="Roboto"/>
      </rPr>
      <t>Internas</t>
    </r>
    <r>
      <rPr>
        <sz val="9"/>
        <color theme="1"/>
        <rFont val="Roboto"/>
      </rPr>
      <t xml:space="preserve">
*Desconocimiento del uso y manejo del la plataforma de gestión académica. 
* Asignación tardía a los docentes de estudiantes debido a solitudes de cambio de asignatura o de grupo.  
* Problemas en la plataforma para el registro de notas. 
*Estudiantes que no aparecen asignados en los cursos.
*Cambios en el Calendario académico a causa de ampliación de fechas para inscripciones y matrículas. 
*Estudiantes no hacen entrega oportuna de sus actividades para calificación por parte del docente. 
</t>
    </r>
    <r>
      <rPr>
        <b/>
        <sz val="9"/>
        <color theme="1"/>
        <rFont val="Roboto"/>
      </rPr>
      <t>Externas</t>
    </r>
    <r>
      <rPr>
        <sz val="9"/>
        <color theme="1"/>
        <rFont val="Roboto"/>
      </rPr>
      <t xml:space="preserve">
*  Desarrollo de Paros nacionales 
* Alteración de planeación académica de la Facultad de Educación y Artes ocasionada por la  emergencia sanitaria presentada a nivel nacional. 
*Docentes y estudiantes que presentan incapacidad médica y/o solicitan permiso por calamidad familiar. 
</t>
    </r>
  </si>
  <si>
    <r>
      <rPr>
        <b/>
        <sz val="9"/>
        <color theme="1"/>
        <rFont val="Roboto"/>
      </rPr>
      <t>Internas</t>
    </r>
    <r>
      <rPr>
        <sz val="9"/>
        <color theme="1"/>
        <rFont val="Roboto"/>
      </rPr>
      <t xml:space="preserve">
*El 80% de Los estudiantes de la Facultad de Educación y Artes pertenecen a los estratos socioeconómicos 1 y 2 y manifiestan tener dificultades para el pago de la matrícula, la movilización dentro de la ciudad y el sostenimiento. 
* Bajo rendimiento académico
* Problemas  de índole de salud, personal y familiar.
*Incompatibilidad entre las expectativas e intereses del estudiante y los exigencias del programa en el se encuentra matriculado. 
</t>
    </r>
    <r>
      <rPr>
        <b/>
        <sz val="9"/>
        <color theme="1"/>
        <rFont val="Roboto"/>
      </rPr>
      <t>Externas</t>
    </r>
    <r>
      <rPr>
        <sz val="9"/>
        <color theme="1"/>
        <rFont val="Roboto"/>
      </rPr>
      <t xml:space="preserve">
* Frente a la crisis económica generada por la pandemia, los estudiantes pertenecientes a los estratos 4,5 y6, expresan tener dificultades para el pago de la matrícula, la movilización dentro de la ciudad y el sostenimiento
 * Los programas de matrícula Cero implementados por el Gobierno Nacional y departamental, no apoyan a estudiantes de estratos 4,5 y 6. 
*Aumento de enfermedades físicas y mentales producto de la crisis sanitaria por la pandemia </t>
    </r>
  </si>
  <si>
    <r>
      <rPr>
        <b/>
        <sz val="9"/>
        <color theme="1"/>
        <rFont val="Roboto"/>
      </rPr>
      <t>Internas</t>
    </r>
    <r>
      <rPr>
        <sz val="9"/>
        <color theme="1"/>
        <rFont val="Roboto"/>
      </rPr>
      <t xml:space="preserve"> 
* Tipo de vinculación laboral ( tiempo)
*Discrepancias con las directrices y políticas  institucionales.
* Desgaste por trasladado de los docentes a la ciudad de Ibagué. 
* Falta de incentivos para el desarrollo de la actividad docente e investigación. 
</t>
    </r>
    <r>
      <rPr>
        <b/>
        <sz val="9"/>
        <color theme="1"/>
        <rFont val="Roboto"/>
      </rPr>
      <t>Externas</t>
    </r>
    <r>
      <rPr>
        <sz val="9"/>
        <color theme="1"/>
        <rFont val="Roboto"/>
      </rPr>
      <t xml:space="preserve">
*Poca oferta de maestros a nivel local calificada y capacitada.
* Mejores oportunidades laborales
*Poco desarrollo de actividades musicales en Ibagué que permita desempeño artístico de los docentes. 
 *Oportunidades de realizar estudios en el exterior a través de becas.
* Baja asignación de recursos departamentales y nacionales funcionamiento de la academia. </t>
    </r>
  </si>
  <si>
    <r>
      <rPr>
        <b/>
        <sz val="9"/>
        <color theme="1"/>
        <rFont val="Roboto"/>
      </rPr>
      <t xml:space="preserve">Interna </t>
    </r>
    <r>
      <rPr>
        <sz val="9"/>
        <color theme="1"/>
        <rFont val="Roboto"/>
      </rPr>
      <t xml:space="preserve">
* Docentes muy costosos para la capacidad financiera institucional
* Dificultad en el acceso a las bolsas de empleo de las diferentes instituciones. 
*Escaso recursos humano institucional para realizar seguimiento de las convocatorias en las bolsas de empleo 
</t>
    </r>
    <r>
      <rPr>
        <b/>
        <sz val="9"/>
        <color theme="1"/>
        <rFont val="Roboto"/>
      </rPr>
      <t xml:space="preserve">Externas </t>
    </r>
    <r>
      <rPr>
        <sz val="9"/>
        <color theme="1"/>
        <rFont val="Roboto"/>
      </rPr>
      <t xml:space="preserve">
* Ausencia de docentes especializados en el Departamento del Tolima.
* Competencia laboral con instituciones pares en la ciudad de Bogotá.
* No existencia de amplia oferta de programas de formación musical de pregrado y posgrado en la ciudad de Ibagué </t>
    </r>
  </si>
  <si>
    <r>
      <rPr>
        <b/>
        <sz val="9"/>
        <color theme="1"/>
        <rFont val="Roboto"/>
      </rPr>
      <t xml:space="preserve">Internas
</t>
    </r>
    <r>
      <rPr>
        <sz val="9"/>
        <color theme="1"/>
        <rFont val="Roboto"/>
      </rPr>
      <t xml:space="preserve">* Incumplimiento en la elaboración y entrega de formatos definidos para el desarrollo de actividades docentes
* Fallas en el sistema integrado de gestión académica en la asignación de horarios de clase. 
 * Falta de compromiso por parte del docente para el desarrollo de las actividades definidas en  la asignación laboral 
* El docente no tiene la información suficiente para desarrollar la actividad. </t>
    </r>
  </si>
  <si>
    <r>
      <rPr>
        <b/>
        <sz val="9"/>
        <color theme="1"/>
        <rFont val="Roboto"/>
      </rPr>
      <t xml:space="preserve">Internos </t>
    </r>
    <r>
      <rPr>
        <sz val="9"/>
        <color theme="1"/>
        <rFont val="Roboto"/>
      </rPr>
      <t xml:space="preserve">
* Socialización del protocolos para prevención y atención en casos de violencia sexual y basad en genero tanto con docentes como con estudiantes
* Ausencia de actos administrativos que establezcan procedimiento y sanciones a docentes
*Falta de capacitación a los docentes sobre la ética profesional
</t>
    </r>
    <r>
      <rPr>
        <b/>
        <sz val="9"/>
        <color theme="1"/>
        <rFont val="Roboto"/>
      </rPr>
      <t xml:space="preserve">Externos </t>
    </r>
    <r>
      <rPr>
        <sz val="9"/>
        <color theme="1"/>
        <rFont val="Roboto"/>
      </rPr>
      <t xml:space="preserve">
Carencia de competencias y rasgos de ética profesional
Desconocimiento de la normatividad nacional en materia de conductas fraudulentas, acoso y las faltas a la ética. 
</t>
    </r>
  </si>
  <si>
    <r>
      <rPr>
        <b/>
        <sz val="9"/>
        <color theme="1"/>
        <rFont val="Roboto"/>
      </rPr>
      <t xml:space="preserve">Internos </t>
    </r>
    <r>
      <rPr>
        <sz val="9"/>
        <color theme="1"/>
        <rFont val="Roboto"/>
      </rPr>
      <t xml:space="preserve">
* No cumplimiento de los procedimientos de selección y vinculación. 
*No están definidos los perfiles ocupacionales. 
* No hay con un banco de hojas de vida. 
</t>
    </r>
    <r>
      <rPr>
        <b/>
        <sz val="9"/>
        <color theme="1"/>
        <rFont val="Roboto"/>
      </rPr>
      <t>Externos</t>
    </r>
    <r>
      <rPr>
        <sz val="9"/>
        <color theme="1"/>
        <rFont val="Roboto"/>
      </rPr>
      <t xml:space="preserve">
*Cambios de normatividad del la Educación Superior relacionado con el perfil de los docentes. 
*Cambio de gobierno departamental </t>
    </r>
  </si>
  <si>
    <t xml:space="preserve">* Visitas aleatorias a los  salones y áreas comunes
</t>
  </si>
  <si>
    <t>* Existe un control aleatorio de los estudiantes en las aulas de clase a través de visitas por un tallerista del proceso de Extensión y proyección social.</t>
  </si>
  <si>
    <t xml:space="preserve">*Verificar el cumplimiento de requisitos previo a gestionar la cuenta con lista de chequeo, establecida por el área.
*Diligenciar adecuadamente la plataforma Sinergy con el fin determinar que toda la cuenta  con los soportes y la idoneidad de estos.
</t>
  </si>
  <si>
    <t>*Instalación y desarrollo de un control de seguridad cibernética en los servidores de la institución  (firewall)
*Elaboración de conciliación Bancaria en forma mensual.
*Auditorías internas. 
*Todos los pagos deben ser revisados por personal ajena a la que elabora los registros  contables: (tener causación y comprobante de egreso, con los respectivos soportes).
* Todos los pagos son autorizados y firmados conjuntamente (Rector y Tesorero).</t>
  </si>
  <si>
    <t xml:space="preserve">*Elaborar a principio de la vigencia un cronograma para que el personal administrativo recuerde oportunamente al líder del proceso. 
*Inclusión en el Plan de Acción del Proceso de los informes que se deben presentar a las diferentes entidades de control 
*Auditorías internas de Control Interno 
</t>
  </si>
  <si>
    <t xml:space="preserve">*Seguimiento al cumplimiento de los procedimientos, reglamentos y formatos de préstamo de elementos.
*Diligenciar adecuadamente los Formatos de préstamo del Sistema de Gestión de la Calidad.
*Verificación de las fechas de vencimiento de las pólizas y solicita la renovación de las mismas.
*Coordinar con los vigilantes la salida de instrumentos exclusivamente para recibir clases en la Sede del Edificio Bolivariano, o ensayos y conciertos fuera de las instalaciones.
*Realizar inventarios a los bienes muebles como ejercicio de autocontrol, con las respectivas evidencias.
</t>
  </si>
  <si>
    <t>*Que se cumplan los tiempos establecidos para el reporte de notas y se atiendan las solicitudes de corrección de notas cuando haya lugar.
* Cada usuario cuente con clave de acceso al sistema para que de acuerdo a su perfil realice en el sistema las actividades necesarias
*Verificar que en sistema académico se genere reportes y con ellos se identifique al usuario, fecha y hora en la cual realiza el registro.</t>
  </si>
  <si>
    <t>*Listado actualizado del material bibliográfico que se requiere.
*Proceso contractual celebrado y liquidado para la adquisición de recursos bibliograficos.</t>
  </si>
  <si>
    <t>100% de las 33 cuentas conciliadas.
Numero de auditorias realizadas/Numero total de auditorias programadas</t>
  </si>
  <si>
    <t>*Informes periódicos al Consejo Directivo de la ejecución presupuestal y los estados financieros.</t>
  </si>
  <si>
    <t xml:space="preserve">* Realizar un plan de mantenimiento para verificar el funcionamiento adecuado de los equipos y de las UPS.
*Mantenimiento de plantas eléctricas.
</t>
  </si>
  <si>
    <t>Numero de Computadores con UPS/ el total de los computadores de la Institución.
Mantenimiento de plantas eléctricas</t>
  </si>
  <si>
    <t>Directora de la Escuela de Música
Asesor de Control Interno</t>
  </si>
  <si>
    <t>Revisión de lista de verificación de la auditor por parte del asesor de calidad</t>
  </si>
  <si>
    <t>*Actas de Auditorías de Control Interno y de calidad.</t>
  </si>
  <si>
    <t>Llamado de atención por incumplimiento al cronograma de entrega de notas. La modificación de calificaciones que se realicé de forma extemporanea a los tiempos definidos por el calendario académico será solicitada a Decanatura y allí se definirá si debe ser remitida a Consejo de Facultad</t>
  </si>
  <si>
    <t xml:space="preserve">
* Reporte periódico de docentes y semilleros a la oficina de investigación de productos.</t>
  </si>
  <si>
    <t xml:space="preserve">* Reglamentar los incentivos considerados en el Plan de Incentivos Institucional y darlos a conocer a la Comunidad académica de forma permanente </t>
  </si>
  <si>
    <t>*Elaboración, implementación y seguimiento del Plan de mantenimiento.
*15:21</t>
  </si>
  <si>
    <t xml:space="preserve">*Cumplimiento de requisitos para vinculación al grupo de semilleros.
*Realización de dos convocatorias internas anuales para proyectos de investigación para docentes y semilleros.
*Ejecución del Plan de Acción del área de investigación aprobado por el Comité de Investigación.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</si>
</sst>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9"/>
      <name val="Roboto"/>
    </font>
    <font>
      <b/>
      <sz val="9"/>
      <name val="Roboto"/>
    </font>
    <font>
      <u/>
      <sz val="9"/>
      <name val="Roboto"/>
    </font>
    <font>
      <sz val="9"/>
      <color theme="1"/>
      <name val="Roboto"/>
    </font>
    <font>
      <b/>
      <sz val="9"/>
      <color theme="1"/>
      <name val="Roboto"/>
    </font>
    <font>
      <sz val="9"/>
      <color rgb="FF000000"/>
      <name val="Roboto"/>
    </font>
  </fonts>
  <fills count="11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rgb="FFFF0000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8" xfId="0" applyBorder="1"/>
    <xf numFmtId="0" fontId="0" fillId="6" borderId="8" xfId="0" applyFill="1" applyBorder="1" applyAlignment="1">
      <alignment wrapText="1"/>
    </xf>
    <xf numFmtId="0" fontId="0" fillId="5" borderId="8" xfId="0" applyFill="1" applyBorder="1" applyAlignment="1">
      <alignment wrapText="1"/>
    </xf>
    <xf numFmtId="0" fontId="0" fillId="4" borderId="8" xfId="0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180" wrapText="1"/>
    </xf>
    <xf numFmtId="0" fontId="1" fillId="0" borderId="8" xfId="0" applyFont="1" applyBorder="1" applyAlignment="1">
      <alignment vertical="center" wrapText="1"/>
    </xf>
    <xf numFmtId="0" fontId="1" fillId="0" borderId="0" xfId="0" applyFont="1"/>
    <xf numFmtId="0" fontId="1" fillId="3" borderId="8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vertical="center" wrapText="1"/>
    </xf>
    <xf numFmtId="0" fontId="1" fillId="3" borderId="8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textRotation="180"/>
    </xf>
    <xf numFmtId="0" fontId="1" fillId="0" borderId="0" xfId="0" applyFont="1" applyAlignment="1">
      <alignment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textRotation="180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left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1" fillId="0" borderId="8" xfId="0" applyFont="1" applyBorder="1" applyAlignment="1" applyProtection="1">
      <alignment horizontal="justify" vertical="top" wrapText="1"/>
      <protection locked="0"/>
    </xf>
    <xf numFmtId="0" fontId="1" fillId="0" borderId="8" xfId="0" applyFont="1" applyBorder="1" applyAlignment="1" applyProtection="1">
      <alignment horizontal="justify" vertical="center" wrapText="1"/>
      <protection locked="0"/>
    </xf>
    <xf numFmtId="0" fontId="1" fillId="0" borderId="8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0" borderId="8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/>
    </xf>
    <xf numFmtId="0" fontId="1" fillId="0" borderId="0" xfId="0" applyFont="1" applyAlignment="1">
      <alignment wrapText="1"/>
    </xf>
    <xf numFmtId="0" fontId="1" fillId="0" borderId="8" xfId="0" applyFont="1" applyBorder="1" applyAlignment="1" applyProtection="1">
      <alignment vertical="center" wrapText="1"/>
      <protection locked="0"/>
    </xf>
    <xf numFmtId="0" fontId="1" fillId="0" borderId="8" xfId="0" applyFont="1" applyBorder="1" applyAlignment="1">
      <alignment vertical="center"/>
    </xf>
    <xf numFmtId="0" fontId="2" fillId="0" borderId="8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top" wrapText="1"/>
    </xf>
    <xf numFmtId="0" fontId="2" fillId="8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2" borderId="8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 indent="2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5" fillId="9" borderId="8" xfId="0" applyFont="1" applyFill="1" applyBorder="1" applyAlignment="1">
      <alignment horizontal="center" vertical="center" wrapText="1"/>
    </xf>
    <xf numFmtId="0" fontId="6" fillId="10" borderId="8" xfId="0" applyFont="1" applyFill="1" applyBorder="1" applyAlignment="1">
      <alignment horizontal="left" vertical="center" wrapText="1"/>
    </xf>
    <xf numFmtId="0" fontId="4" fillId="7" borderId="8" xfId="0" applyFont="1" applyFill="1" applyBorder="1" applyAlignment="1">
      <alignment vertical="center" wrapText="1"/>
    </xf>
    <xf numFmtId="0" fontId="2" fillId="8" borderId="8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horizontal="left" vertical="center" wrapText="1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0" fontId="1" fillId="8" borderId="8" xfId="0" applyFont="1" applyFill="1" applyBorder="1" applyAlignment="1">
      <alignment horizontal="left" vertical="center" wrapText="1"/>
    </xf>
    <xf numFmtId="0" fontId="2" fillId="8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2" fillId="8" borderId="7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0" fontId="2" fillId="8" borderId="8" xfId="0" applyFont="1" applyFill="1" applyBorder="1" applyAlignment="1">
      <alignment vertical="center" wrapText="1"/>
    </xf>
    <xf numFmtId="0" fontId="2" fillId="8" borderId="9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8" xfId="0" applyBorder="1" applyAlignment="1">
      <alignment horizontal="center" vertical="center" textRotation="90"/>
    </xf>
  </cellXfs>
  <cellStyles count="1">
    <cellStyle name="Normal" xfId="0" builtinId="0"/>
  </cellStyles>
  <dxfs count="290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C000"/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51</xdr:row>
      <xdr:rowOff>0</xdr:rowOff>
    </xdr:from>
    <xdr:to>
      <xdr:col>3</xdr:col>
      <xdr:colOff>8211</xdr:colOff>
      <xdr:row>51</xdr:row>
      <xdr:rowOff>0</xdr:rowOff>
    </xdr:to>
    <xdr:cxnSp macro="">
      <xdr:nvCxnSpPr>
        <xdr:cNvPr id="6" name="8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2514600" y="29308"/>
          <a:ext cx="8211" cy="109516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0</xdr:colOff>
      <xdr:row>51</xdr:row>
      <xdr:rowOff>0</xdr:rowOff>
    </xdr:from>
    <xdr:to>
      <xdr:col>3</xdr:col>
      <xdr:colOff>8211</xdr:colOff>
      <xdr:row>51</xdr:row>
      <xdr:rowOff>0</xdr:rowOff>
    </xdr:to>
    <xdr:cxnSp macro="">
      <xdr:nvCxnSpPr>
        <xdr:cNvPr id="11" name="8 Conector rec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CxnSpPr/>
      </xdr:nvCxnSpPr>
      <xdr:spPr>
        <a:xfrm>
          <a:off x="2514600" y="29308"/>
          <a:ext cx="8211" cy="1095166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0</xdr:row>
      <xdr:rowOff>28575</xdr:rowOff>
    </xdr:from>
    <xdr:to>
      <xdr:col>2</xdr:col>
      <xdr:colOff>9525</xdr:colOff>
      <xdr:row>6</xdr:row>
      <xdr:rowOff>0</xdr:rowOff>
    </xdr:to>
    <xdr:cxnSp macro="">
      <xdr:nvCxnSpPr>
        <xdr:cNvPr id="2" name="4 Conector recto">
          <a:extLst>
            <a:ext uri="{FF2B5EF4-FFF2-40B4-BE49-F238E27FC236}">
              <a16:creationId xmlns:a16="http://schemas.microsoft.com/office/drawing/2014/main" id="{5305E81A-6E40-4B87-8D6E-06FF4B0B4158}"/>
            </a:ext>
          </a:extLst>
        </xdr:cNvPr>
        <xdr:cNvCxnSpPr/>
      </xdr:nvCxnSpPr>
      <xdr:spPr>
        <a:xfrm>
          <a:off x="2019300" y="28575"/>
          <a:ext cx="9525" cy="1171575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0</xdr:row>
      <xdr:rowOff>0</xdr:rowOff>
    </xdr:from>
    <xdr:to>
      <xdr:col>2</xdr:col>
      <xdr:colOff>9525</xdr:colOff>
      <xdr:row>6</xdr:row>
      <xdr:rowOff>0</xdr:rowOff>
    </xdr:to>
    <xdr:cxnSp macro="">
      <xdr:nvCxnSpPr>
        <xdr:cNvPr id="12" name="7 Conector recto">
          <a:extLst>
            <a:ext uri="{FF2B5EF4-FFF2-40B4-BE49-F238E27FC236}">
              <a16:creationId xmlns:a16="http://schemas.microsoft.com/office/drawing/2014/main" id="{57AB2597-0E9F-49C8-8AFD-F61B9804D9FC}"/>
            </a:ext>
          </a:extLst>
        </xdr:cNvPr>
        <xdr:cNvCxnSpPr/>
      </xdr:nvCxnSpPr>
      <xdr:spPr>
        <a:xfrm>
          <a:off x="2019301" y="0"/>
          <a:ext cx="9524" cy="120015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0</xdr:row>
      <xdr:rowOff>29308</xdr:rowOff>
    </xdr:from>
    <xdr:to>
      <xdr:col>2</xdr:col>
      <xdr:colOff>8211</xdr:colOff>
      <xdr:row>5</xdr:row>
      <xdr:rowOff>162431</xdr:rowOff>
    </xdr:to>
    <xdr:cxnSp macro="">
      <xdr:nvCxnSpPr>
        <xdr:cNvPr id="13" name="8 Conector recto">
          <a:extLst>
            <a:ext uri="{FF2B5EF4-FFF2-40B4-BE49-F238E27FC236}">
              <a16:creationId xmlns:a16="http://schemas.microsoft.com/office/drawing/2014/main" id="{438CB665-D209-44C2-98DA-C3DFED4D712A}"/>
            </a:ext>
          </a:extLst>
        </xdr:cNvPr>
        <xdr:cNvCxnSpPr/>
      </xdr:nvCxnSpPr>
      <xdr:spPr>
        <a:xfrm>
          <a:off x="2019300" y="29308"/>
          <a:ext cx="8211" cy="1133248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17</xdr:col>
      <xdr:colOff>133350</xdr:colOff>
      <xdr:row>0</xdr:row>
      <xdr:rowOff>57150</xdr:rowOff>
    </xdr:from>
    <xdr:to>
      <xdr:col>17</xdr:col>
      <xdr:colOff>1315962</xdr:colOff>
      <xdr:row>5</xdr:row>
      <xdr:rowOff>63500</xdr:rowOff>
    </xdr:to>
    <xdr:pic>
      <xdr:nvPicPr>
        <xdr:cNvPr id="14" name="Imagen 5">
          <a:extLst>
            <a:ext uri="{FF2B5EF4-FFF2-40B4-BE49-F238E27FC236}">
              <a16:creationId xmlns:a16="http://schemas.microsoft.com/office/drawing/2014/main" id="{9054F076-2C5A-48B6-BF4D-3EABA17998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12450" y="57150"/>
          <a:ext cx="1181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15</xdr:col>
      <xdr:colOff>4033573</xdr:colOff>
      <xdr:row>5</xdr:row>
      <xdr:rowOff>65352</xdr:rowOff>
    </xdr:from>
    <xdr:to>
      <xdr:col>20</xdr:col>
      <xdr:colOff>716787</xdr:colOff>
      <xdr:row>8</xdr:row>
      <xdr:rowOff>66476</xdr:rowOff>
    </xdr:to>
    <xdr:sp macro="" textlink="">
      <xdr:nvSpPr>
        <xdr:cNvPr id="15" name="CuadroTexto 14">
          <a:extLst>
            <a:ext uri="{FF2B5EF4-FFF2-40B4-BE49-F238E27FC236}">
              <a16:creationId xmlns:a16="http://schemas.microsoft.com/office/drawing/2014/main" id="{C0D4D1C4-EA73-4370-9C32-91FD9DDC4A6F}"/>
            </a:ext>
          </a:extLst>
        </xdr:cNvPr>
        <xdr:cNvSpPr txBox="1"/>
      </xdr:nvSpPr>
      <xdr:spPr>
        <a:xfrm>
          <a:off x="10764573" y="806185"/>
          <a:ext cx="7975631" cy="9536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CO" sz="700">
              <a:latin typeface="Roboto" pitchFamily="2" charset="0"/>
              <a:ea typeface="Roboto" pitchFamily="2" charset="0"/>
            </a:rPr>
            <a:t>SG-CER568000</a:t>
          </a:r>
        </a:p>
      </xdr:txBody>
    </xdr:sp>
    <xdr:clientData/>
  </xdr:twoCellAnchor>
  <xdr:twoCellAnchor editAs="oneCell">
    <xdr:from>
      <xdr:col>0</xdr:col>
      <xdr:colOff>454025</xdr:colOff>
      <xdr:row>0</xdr:row>
      <xdr:rowOff>23283</xdr:rowOff>
    </xdr:from>
    <xdr:to>
      <xdr:col>1</xdr:col>
      <xdr:colOff>1799167</xdr:colOff>
      <xdr:row>7</xdr:row>
      <xdr:rowOff>87841</xdr:rowOff>
    </xdr:to>
    <xdr:pic>
      <xdr:nvPicPr>
        <xdr:cNvPr id="16" name="1 Imagen">
          <a:extLst>
            <a:ext uri="{FF2B5EF4-FFF2-40B4-BE49-F238E27FC236}">
              <a16:creationId xmlns:a16="http://schemas.microsoft.com/office/drawing/2014/main" id="{4E3586FB-ADE8-4095-98D0-CA7EBA819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025" y="23283"/>
          <a:ext cx="1927225" cy="1101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ENOVO\AppData\Local\Temp\Temp1_ACTIVIDAD%202.zip\ACTIVIDAD%202\Mapa%20de%20Riesgo%20Conservatorio%20del%20Tolima_%20Cambios%202022.xlsx" TargetMode="External"/><Relationship Id="rId1" Type="http://schemas.openxmlformats.org/officeDocument/2006/relationships/externalLinkPath" Target="file:///C:\Users\LENOVO\AppData\Local\Temp\Temp1_ACTIVIDAD%202.zip\ACTIVIDAD%202\Mapa%20de%20Riesgo%20Conservatorio%20del%20Tolima_%20Cambios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SUS%20CORE%20I7\Downloads\Mapa%20de%20Riesgo%20Actualizad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oja1"/>
      <sheetName val="Hoja2"/>
    </sheetNames>
    <sheetDataSet>
      <sheetData sheetId="0"/>
      <sheetData sheetId="1">
        <row r="4">
          <cell r="C4" t="str">
            <v>ZONA DE RIESGO BAJA</v>
          </cell>
          <cell r="D4" t="str">
            <v>ZONA DE RIESGO BAJA</v>
          </cell>
          <cell r="E4" t="str">
            <v>ZONA DE RIESGO MODERADA</v>
          </cell>
          <cell r="F4" t="str">
            <v>ZONA DE RIESGO MODERADA</v>
          </cell>
        </row>
        <row r="5">
          <cell r="C5" t="str">
            <v>ZONA DE RIESGO BAJA</v>
          </cell>
          <cell r="D5" t="str">
            <v>ZONA DE RIESGO MODERADA</v>
          </cell>
          <cell r="E5" t="str">
            <v>ZONA DE RIESGO MODERADA</v>
          </cell>
          <cell r="F5" t="str">
            <v>ZONA DE RIESGO ALTA</v>
          </cell>
        </row>
        <row r="6">
          <cell r="C6" t="str">
            <v>ZONA DE RIESGO MODERADA</v>
          </cell>
          <cell r="D6" t="str">
            <v>ZONA DE RIESGO MODERADA</v>
          </cell>
          <cell r="E6" t="str">
            <v>ZONA DE RIESGO ALTA</v>
          </cell>
          <cell r="F6" t="str">
            <v>ZONA DE RIESGO MUY ALTA</v>
          </cell>
        </row>
        <row r="7">
          <cell r="C7" t="str">
            <v>ZONA DE RIESGO MODERADA</v>
          </cell>
          <cell r="D7" t="str">
            <v>ZONA DE RIESGO ALTA</v>
          </cell>
          <cell r="E7" t="str">
            <v>ZONA DE RIESGO MUY ALTA</v>
          </cell>
          <cell r="F7" t="str">
            <v>ZONA DE RIESGO MUY ALTA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</sheetNames>
    <sheetDataSet>
      <sheetData sheetId="0">
        <row r="17">
          <cell r="K17">
            <v>3</v>
          </cell>
        </row>
        <row r="92">
          <cell r="K92">
            <v>2</v>
          </cell>
          <cell r="L92">
            <v>3</v>
          </cell>
        </row>
      </sheetData>
      <sheetData sheetId="1">
        <row r="4">
          <cell r="C4" t="str">
            <v>ZONA DE RIESGO BAJA</v>
          </cell>
          <cell r="D4" t="str">
            <v>ZONA DE RIESGO BAJA</v>
          </cell>
          <cell r="E4" t="str">
            <v>ZONA DE RIESGO MODERADA</v>
          </cell>
          <cell r="F4" t="str">
            <v>ZONA DE RIESGO MODERADA</v>
          </cell>
        </row>
        <row r="5">
          <cell r="C5" t="str">
            <v>ZONA DE RIESGO BAJA</v>
          </cell>
          <cell r="D5" t="str">
            <v>ZONA DE RIESGO MODERADA</v>
          </cell>
          <cell r="E5" t="str">
            <v>ZONA DE RIESGO MODERADA</v>
          </cell>
          <cell r="F5" t="str">
            <v>ZONA DE RIESGO ALTA</v>
          </cell>
        </row>
        <row r="6">
          <cell r="C6" t="str">
            <v>ZONA DE RIESGO MODERADA</v>
          </cell>
          <cell r="D6" t="str">
            <v>ZONA DE RIESGO MODERADA</v>
          </cell>
          <cell r="E6" t="str">
            <v>ZONA DE RIESGO ALTA</v>
          </cell>
          <cell r="F6" t="str">
            <v>ZONA DE RIESGO MUY ALTA</v>
          </cell>
        </row>
        <row r="7">
          <cell r="C7" t="str">
            <v>ZONA DE RIESGO MODERADA</v>
          </cell>
          <cell r="D7" t="str">
            <v>ZONA DE RIESGO ALTA</v>
          </cell>
          <cell r="E7" t="str">
            <v>ZONA DE RIESGO MUY ALTA</v>
          </cell>
          <cell r="F7" t="str">
            <v>ZONA DE RIESGO MUY ALTA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1"/>
  <sheetViews>
    <sheetView tabSelected="1" topLeftCell="A77" zoomScaleNormal="100" workbookViewId="0">
      <selection activeCell="B79" sqref="B79"/>
    </sheetView>
  </sheetViews>
  <sheetFormatPr baseColWidth="10" defaultRowHeight="12" x14ac:dyDescent="0.2"/>
  <cols>
    <col min="1" max="1" width="8.7109375" style="12" customWidth="1"/>
    <col min="2" max="2" width="38" style="12" customWidth="1"/>
    <col min="3" max="3" width="66.5703125" style="12" hidden="1" customWidth="1"/>
    <col min="4" max="4" width="58.28515625" style="30" hidden="1" customWidth="1"/>
    <col min="5" max="5" width="15.7109375" style="12" hidden="1" customWidth="1"/>
    <col min="6" max="6" width="16.5703125" style="12" hidden="1" customWidth="1"/>
    <col min="7" max="7" width="11.42578125" style="12" hidden="1" customWidth="1"/>
    <col min="8" max="8" width="17.7109375" style="12" hidden="1" customWidth="1"/>
    <col min="9" max="9" width="12.85546875" style="12" hidden="1" customWidth="1"/>
    <col min="10" max="10" width="54" style="12" customWidth="1"/>
    <col min="11" max="11" width="14.5703125" style="12" customWidth="1"/>
    <col min="12" max="12" width="10.28515625" style="12" customWidth="1"/>
    <col min="13" max="13" width="17.140625" style="12" customWidth="1"/>
    <col min="14" max="14" width="15.28515625" style="12" customWidth="1"/>
    <col min="15" max="15" width="11.5703125" style="12" customWidth="1"/>
    <col min="16" max="16" width="55.5703125" style="12" customWidth="1"/>
    <col min="17" max="17" width="27" style="12" customWidth="1"/>
    <col min="18" max="18" width="26.140625" style="12" customWidth="1"/>
    <col min="19" max="19" width="24.42578125" style="12" customWidth="1"/>
    <col min="20" max="16384" width="11.42578125" style="12"/>
  </cols>
  <sheetData>
    <row r="1" spans="1:18" x14ac:dyDescent="0.2">
      <c r="A1" s="59"/>
      <c r="B1" s="59"/>
      <c r="C1" s="61" t="s">
        <v>152</v>
      </c>
      <c r="D1" s="61"/>
      <c r="E1" s="61"/>
      <c r="F1" s="61"/>
      <c r="G1" s="61"/>
    </row>
    <row r="2" spans="1:18" x14ac:dyDescent="0.2">
      <c r="A2" s="59"/>
      <c r="B2" s="59"/>
      <c r="C2" s="61" t="s">
        <v>0</v>
      </c>
      <c r="D2" s="61"/>
      <c r="E2" s="61"/>
      <c r="F2" s="61"/>
      <c r="G2" s="61"/>
    </row>
    <row r="3" spans="1:18" x14ac:dyDescent="0.2">
      <c r="A3" s="59"/>
      <c r="B3" s="59"/>
      <c r="C3" s="45"/>
      <c r="D3" s="46"/>
    </row>
    <row r="4" spans="1:18" x14ac:dyDescent="0.2">
      <c r="A4" s="59"/>
      <c r="B4" s="59"/>
      <c r="C4" s="61" t="s">
        <v>153</v>
      </c>
      <c r="D4" s="61"/>
      <c r="E4" s="61"/>
      <c r="F4" s="61"/>
      <c r="G4" s="61"/>
    </row>
    <row r="5" spans="1:18" x14ac:dyDescent="0.2">
      <c r="A5" s="59"/>
      <c r="B5" s="59"/>
      <c r="C5" s="61" t="s">
        <v>376</v>
      </c>
      <c r="D5" s="61"/>
      <c r="E5" s="61"/>
      <c r="F5" s="61"/>
      <c r="G5" s="61"/>
    </row>
    <row r="6" spans="1:18" x14ac:dyDescent="0.2">
      <c r="A6" s="60"/>
      <c r="B6" s="60"/>
      <c r="C6" s="61" t="s">
        <v>377</v>
      </c>
      <c r="D6" s="61"/>
      <c r="E6" s="61"/>
      <c r="F6" s="61"/>
      <c r="G6" s="61"/>
    </row>
    <row r="7" spans="1:18" x14ac:dyDescent="0.2">
      <c r="A7" s="53" t="s">
        <v>1</v>
      </c>
      <c r="B7" s="53"/>
      <c r="C7" s="54" t="s">
        <v>393</v>
      </c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</row>
    <row r="8" spans="1:18" x14ac:dyDescent="0.2">
      <c r="A8" s="53"/>
      <c r="B8" s="53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</row>
    <row r="9" spans="1:18" x14ac:dyDescent="0.2">
      <c r="A9" s="55" t="s">
        <v>2</v>
      </c>
      <c r="B9" s="56"/>
      <c r="C9" s="57" t="s">
        <v>3</v>
      </c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</row>
    <row r="10" spans="1:18" x14ac:dyDescent="0.2">
      <c r="A10" s="58" t="s">
        <v>4</v>
      </c>
      <c r="B10" s="58"/>
      <c r="C10" s="62"/>
      <c r="D10" s="62"/>
      <c r="E10" s="62"/>
      <c r="F10" s="62" t="s">
        <v>5</v>
      </c>
      <c r="G10" s="62"/>
      <c r="H10" s="62"/>
      <c r="I10" s="62"/>
      <c r="J10" s="63" t="s">
        <v>6</v>
      </c>
      <c r="K10" s="62" t="s">
        <v>7</v>
      </c>
      <c r="L10" s="62"/>
      <c r="M10" s="62"/>
      <c r="N10" s="62"/>
      <c r="O10" s="53" t="s">
        <v>8</v>
      </c>
      <c r="P10" s="58" t="s">
        <v>9</v>
      </c>
      <c r="Q10" s="53" t="s">
        <v>379</v>
      </c>
      <c r="R10" s="66" t="s">
        <v>10</v>
      </c>
    </row>
    <row r="11" spans="1:18" x14ac:dyDescent="0.2">
      <c r="A11" s="67" t="s">
        <v>11</v>
      </c>
      <c r="B11" s="53" t="s">
        <v>12</v>
      </c>
      <c r="C11" s="63" t="s">
        <v>13</v>
      </c>
      <c r="D11" s="63" t="s">
        <v>14</v>
      </c>
      <c r="E11" s="63" t="s">
        <v>15</v>
      </c>
      <c r="F11" s="68" t="s">
        <v>16</v>
      </c>
      <c r="G11" s="69"/>
      <c r="H11" s="69"/>
      <c r="I11" s="70"/>
      <c r="J11" s="64"/>
      <c r="K11" s="53" t="s">
        <v>17</v>
      </c>
      <c r="L11" s="53"/>
      <c r="M11" s="53"/>
      <c r="N11" s="53"/>
      <c r="O11" s="53"/>
      <c r="P11" s="58"/>
      <c r="Q11" s="53"/>
      <c r="R11" s="66"/>
    </row>
    <row r="12" spans="1:18" ht="24" x14ac:dyDescent="0.2">
      <c r="A12" s="67"/>
      <c r="B12" s="53"/>
      <c r="C12" s="65"/>
      <c r="D12" s="65"/>
      <c r="E12" s="65"/>
      <c r="F12" s="41" t="s">
        <v>381</v>
      </c>
      <c r="G12" s="41" t="s">
        <v>19</v>
      </c>
      <c r="H12" s="41" t="s">
        <v>7</v>
      </c>
      <c r="I12" s="41" t="s">
        <v>20</v>
      </c>
      <c r="J12" s="65"/>
      <c r="K12" s="41" t="s">
        <v>18</v>
      </c>
      <c r="L12" s="41" t="s">
        <v>19</v>
      </c>
      <c r="M12" s="41" t="s">
        <v>7</v>
      </c>
      <c r="N12" s="41" t="s">
        <v>20</v>
      </c>
      <c r="O12" s="53"/>
      <c r="P12" s="58"/>
      <c r="Q12" s="53"/>
      <c r="R12" s="66"/>
    </row>
    <row r="13" spans="1:18" ht="84" x14ac:dyDescent="0.2">
      <c r="A13" s="21" t="s">
        <v>21</v>
      </c>
      <c r="B13" s="19" t="s">
        <v>272</v>
      </c>
      <c r="C13" s="19" t="s">
        <v>382</v>
      </c>
      <c r="D13" s="19" t="s">
        <v>147</v>
      </c>
      <c r="E13" s="21" t="s">
        <v>22</v>
      </c>
      <c r="F13" s="28">
        <v>4</v>
      </c>
      <c r="G13" s="28">
        <v>3</v>
      </c>
      <c r="H13" s="16">
        <f>F13*G13</f>
        <v>12</v>
      </c>
      <c r="I13" s="24" t="str">
        <f>INDEX(Hoja2!$C$4:$F$7,Hoja1!F13,Hoja1!G13)</f>
        <v>ZONA DE RIESGO MUY ALTA</v>
      </c>
      <c r="J13" s="19" t="s">
        <v>273</v>
      </c>
      <c r="K13" s="28">
        <v>4</v>
      </c>
      <c r="L13" s="28">
        <v>3</v>
      </c>
      <c r="M13" s="16">
        <f t="shared" ref="M13" si="0">K13*L13</f>
        <v>12</v>
      </c>
      <c r="N13" s="43" t="str">
        <f>INDEX(Hoja2!$C$4:$F$7,Hoja1!K13,Hoja1!L13)</f>
        <v>ZONA DE RIESGO MUY ALTA</v>
      </c>
      <c r="O13" s="20" t="s">
        <v>23</v>
      </c>
      <c r="P13" s="19" t="s">
        <v>203</v>
      </c>
      <c r="Q13" s="11" t="s">
        <v>378</v>
      </c>
      <c r="R13" s="11" t="s">
        <v>380</v>
      </c>
    </row>
    <row r="14" spans="1:18" ht="85.5" x14ac:dyDescent="0.2">
      <c r="A14" s="13" t="s">
        <v>24</v>
      </c>
      <c r="B14" s="14" t="s">
        <v>25</v>
      </c>
      <c r="C14" s="14" t="s">
        <v>383</v>
      </c>
      <c r="D14" s="15" t="s">
        <v>26</v>
      </c>
      <c r="E14" s="13" t="s">
        <v>27</v>
      </c>
      <c r="F14" s="16">
        <v>3</v>
      </c>
      <c r="G14" s="16">
        <v>4</v>
      </c>
      <c r="H14" s="16">
        <f t="shared" ref="H14:H21" si="1">F14*G14</f>
        <v>12</v>
      </c>
      <c r="I14" s="24" t="str">
        <f>INDEX(Hoja2!$C$4:$F$7,Hoja1!F14,Hoja1!G14)</f>
        <v>ZONA DE RIESGO MUY ALTA</v>
      </c>
      <c r="J14" s="11" t="s">
        <v>274</v>
      </c>
      <c r="K14" s="16">
        <v>2</v>
      </c>
      <c r="L14" s="16">
        <v>3</v>
      </c>
      <c r="M14" s="16">
        <f t="shared" ref="M14:M17" si="2">K14*L14</f>
        <v>6</v>
      </c>
      <c r="N14" s="43" t="str">
        <f>INDEX(Hoja2!$C$4:$F$7,Hoja1!K14,Hoja1!L14)</f>
        <v>ZONA DE RIESGO MODERADA</v>
      </c>
      <c r="O14" s="17" t="s">
        <v>23</v>
      </c>
      <c r="P14" s="11" t="s">
        <v>28</v>
      </c>
      <c r="Q14" s="11" t="s">
        <v>473</v>
      </c>
      <c r="R14" s="11" t="s">
        <v>29</v>
      </c>
    </row>
    <row r="15" spans="1:18" ht="72" x14ac:dyDescent="0.2">
      <c r="A15" s="16" t="s">
        <v>30</v>
      </c>
      <c r="B15" s="19" t="s">
        <v>31</v>
      </c>
      <c r="C15" s="19" t="s">
        <v>384</v>
      </c>
      <c r="D15" s="19" t="s">
        <v>32</v>
      </c>
      <c r="E15" s="16" t="s">
        <v>33</v>
      </c>
      <c r="F15" s="16">
        <v>2</v>
      </c>
      <c r="G15" s="16">
        <v>4</v>
      </c>
      <c r="H15" s="16">
        <f t="shared" si="1"/>
        <v>8</v>
      </c>
      <c r="I15" s="24" t="str">
        <f>INDEX(Hoja2!$C$4:$F$7,Hoja1!F15,Hoja1!G15)</f>
        <v>ZONA DE RIESGO ALTA</v>
      </c>
      <c r="J15" s="11" t="s">
        <v>275</v>
      </c>
      <c r="K15" s="16">
        <v>1</v>
      </c>
      <c r="L15" s="16">
        <v>4</v>
      </c>
      <c r="M15" s="16">
        <f t="shared" si="2"/>
        <v>4</v>
      </c>
      <c r="N15" s="43" t="str">
        <f>INDEX(Hoja2!$C$4:$F$7,Hoja1!K15,Hoja1!L15)</f>
        <v>ZONA DE RIESGO MODERADA</v>
      </c>
      <c r="O15" s="20" t="s">
        <v>34</v>
      </c>
      <c r="P15" s="11" t="s">
        <v>475</v>
      </c>
      <c r="Q15" s="11" t="s">
        <v>474</v>
      </c>
      <c r="R15" s="11" t="s">
        <v>35</v>
      </c>
    </row>
    <row r="16" spans="1:18" ht="84" x14ac:dyDescent="0.2">
      <c r="A16" s="16" t="s">
        <v>36</v>
      </c>
      <c r="B16" s="19" t="s">
        <v>37</v>
      </c>
      <c r="C16" s="19" t="s">
        <v>385</v>
      </c>
      <c r="D16" s="19" t="s">
        <v>38</v>
      </c>
      <c r="E16" s="16" t="s">
        <v>22</v>
      </c>
      <c r="F16" s="16">
        <v>2</v>
      </c>
      <c r="G16" s="16">
        <v>4</v>
      </c>
      <c r="H16" s="16">
        <f t="shared" si="1"/>
        <v>8</v>
      </c>
      <c r="I16" s="24" t="str">
        <f>INDEX(Hoja2!$C$4:$F$7,Hoja1!F16,Hoja1!G16)</f>
        <v>ZONA DE RIESGO ALTA</v>
      </c>
      <c r="J16" s="11" t="s">
        <v>276</v>
      </c>
      <c r="K16" s="16">
        <v>1</v>
      </c>
      <c r="L16" s="16">
        <v>4</v>
      </c>
      <c r="M16" s="16">
        <f t="shared" si="2"/>
        <v>4</v>
      </c>
      <c r="N16" s="43" t="str">
        <f>INDEX(Hoja2!$C$4:$F$7,Hoja1!K16,Hoja1!L16)</f>
        <v>ZONA DE RIESGO MODERADA</v>
      </c>
      <c r="O16" s="20" t="s">
        <v>23</v>
      </c>
      <c r="P16" s="11" t="s">
        <v>148</v>
      </c>
      <c r="Q16" s="11" t="s">
        <v>293</v>
      </c>
      <c r="R16" s="11" t="s">
        <v>35</v>
      </c>
    </row>
    <row r="17" spans="1:18" ht="82.5" x14ac:dyDescent="0.2">
      <c r="A17" s="21" t="s">
        <v>39</v>
      </c>
      <c r="B17" s="19" t="s">
        <v>345</v>
      </c>
      <c r="C17" s="19" t="s">
        <v>386</v>
      </c>
      <c r="D17" s="19" t="s">
        <v>206</v>
      </c>
      <c r="E17" s="16" t="s">
        <v>22</v>
      </c>
      <c r="F17" s="16">
        <v>4</v>
      </c>
      <c r="G17" s="16">
        <v>2</v>
      </c>
      <c r="H17" s="16">
        <f t="shared" si="1"/>
        <v>8</v>
      </c>
      <c r="I17" s="24" t="str">
        <f>INDEX(Hoja2!$C$4:$F$7,Hoja1!F17,Hoja1!G17)</f>
        <v>ZONA DE RIESGO ALTA</v>
      </c>
      <c r="J17" s="11" t="s">
        <v>277</v>
      </c>
      <c r="K17" s="16">
        <v>3</v>
      </c>
      <c r="L17" s="16">
        <v>2</v>
      </c>
      <c r="M17" s="16">
        <f t="shared" si="2"/>
        <v>6</v>
      </c>
      <c r="N17" s="43" t="str">
        <f>INDEX(Hoja2!$C$4:$F$7,Hoja1!K17,Hoja1!L17)</f>
        <v>ZONA DE RIESGO MODERADA</v>
      </c>
      <c r="O17" s="20" t="s">
        <v>23</v>
      </c>
      <c r="P17" s="11" t="s">
        <v>40</v>
      </c>
      <c r="Q17" s="11" t="s">
        <v>303</v>
      </c>
      <c r="R17" s="11" t="s">
        <v>441</v>
      </c>
    </row>
    <row r="18" spans="1:18" ht="72" x14ac:dyDescent="0.2">
      <c r="A18" s="21" t="s">
        <v>41</v>
      </c>
      <c r="B18" s="19" t="s">
        <v>42</v>
      </c>
      <c r="C18" s="19" t="s">
        <v>387</v>
      </c>
      <c r="D18" s="19" t="s">
        <v>43</v>
      </c>
      <c r="E18" s="16" t="s">
        <v>22</v>
      </c>
      <c r="F18" s="16">
        <v>4</v>
      </c>
      <c r="G18" s="16">
        <v>4</v>
      </c>
      <c r="H18" s="16">
        <f t="shared" si="1"/>
        <v>16</v>
      </c>
      <c r="I18" s="24" t="str">
        <f>INDEX(Hoja2!$C$4:$F$7,Hoja1!F18,Hoja1!G18)</f>
        <v>ZONA DE RIESGO MUY ALTA</v>
      </c>
      <c r="J18" s="11" t="s">
        <v>192</v>
      </c>
      <c r="K18" s="16">
        <v>3</v>
      </c>
      <c r="L18" s="16">
        <v>3</v>
      </c>
      <c r="M18" s="16">
        <f>K18*L18</f>
        <v>9</v>
      </c>
      <c r="N18" s="43" t="str">
        <f>INDEX(Hoja2!$C$4:$F$7,Hoja1!K18,Hoja1!L18)</f>
        <v>ZONA DE RIESGO ALTA</v>
      </c>
      <c r="O18" s="20" t="s">
        <v>23</v>
      </c>
      <c r="P18" s="11" t="s">
        <v>476</v>
      </c>
      <c r="Q18" s="11" t="s">
        <v>477</v>
      </c>
      <c r="R18" s="11" t="s">
        <v>44</v>
      </c>
    </row>
    <row r="19" spans="1:18" ht="48" x14ac:dyDescent="0.2">
      <c r="A19" s="21" t="s">
        <v>45</v>
      </c>
      <c r="B19" s="11" t="s">
        <v>46</v>
      </c>
      <c r="C19" s="19" t="s">
        <v>388</v>
      </c>
      <c r="D19" s="19" t="s">
        <v>47</v>
      </c>
      <c r="E19" s="16" t="s">
        <v>22</v>
      </c>
      <c r="F19" s="16">
        <v>3</v>
      </c>
      <c r="G19" s="16">
        <v>4</v>
      </c>
      <c r="H19" s="16">
        <f t="shared" si="1"/>
        <v>12</v>
      </c>
      <c r="I19" s="24" t="str">
        <f>INDEX(Hoja2!$C$4:$F$7,Hoja1!F19,Hoja1!G19)</f>
        <v>ZONA DE RIESGO MUY ALTA</v>
      </c>
      <c r="J19" s="11" t="s">
        <v>288</v>
      </c>
      <c r="K19" s="16">
        <v>2</v>
      </c>
      <c r="L19" s="16">
        <v>4</v>
      </c>
      <c r="M19" s="16">
        <f>K19*L19</f>
        <v>8</v>
      </c>
      <c r="N19" s="43" t="str">
        <f>INDEX(Hoja2!$C$4:$F$7,Hoja1!K19,Hoja1!L19)</f>
        <v>ZONA DE RIESGO ALTA</v>
      </c>
      <c r="O19" s="20" t="s">
        <v>23</v>
      </c>
      <c r="P19" s="11" t="s">
        <v>149</v>
      </c>
      <c r="Q19" s="11" t="s">
        <v>304</v>
      </c>
      <c r="R19" s="11" t="s">
        <v>48</v>
      </c>
    </row>
    <row r="20" spans="1:18" ht="84" x14ac:dyDescent="0.2">
      <c r="A20" s="21" t="s">
        <v>49</v>
      </c>
      <c r="B20" s="19" t="s">
        <v>50</v>
      </c>
      <c r="C20" s="11" t="s">
        <v>389</v>
      </c>
      <c r="D20" s="19" t="s">
        <v>51</v>
      </c>
      <c r="E20" s="16" t="s">
        <v>33</v>
      </c>
      <c r="F20" s="16">
        <v>3</v>
      </c>
      <c r="G20" s="16">
        <v>4</v>
      </c>
      <c r="H20" s="16">
        <f t="shared" si="1"/>
        <v>12</v>
      </c>
      <c r="I20" s="24" t="str">
        <f>INDEX(Hoja2!$C$4:$F$7,Hoja1!F20,Hoja1!G20)</f>
        <v>ZONA DE RIESGO MUY ALTA</v>
      </c>
      <c r="J20" s="11" t="s">
        <v>207</v>
      </c>
      <c r="K20" s="16">
        <v>2</v>
      </c>
      <c r="L20" s="16">
        <v>4</v>
      </c>
      <c r="M20" s="16">
        <f>K20*L20</f>
        <v>8</v>
      </c>
      <c r="N20" s="43" t="str">
        <f>INDEX(Hoja2!$C$4:$F$7,Hoja1!K20,Hoja1!L20)</f>
        <v>ZONA DE RIESGO ALTA</v>
      </c>
      <c r="O20" s="20" t="s">
        <v>34</v>
      </c>
      <c r="P20" s="11" t="s">
        <v>289</v>
      </c>
      <c r="Q20" s="11" t="s">
        <v>440</v>
      </c>
      <c r="R20" s="11" t="s">
        <v>48</v>
      </c>
    </row>
    <row r="21" spans="1:18" ht="96" x14ac:dyDescent="0.2">
      <c r="A21" s="21" t="s">
        <v>52</v>
      </c>
      <c r="B21" s="19" t="s">
        <v>53</v>
      </c>
      <c r="C21" s="11" t="s">
        <v>390</v>
      </c>
      <c r="D21" s="19" t="s">
        <v>54</v>
      </c>
      <c r="E21" s="16" t="s">
        <v>22</v>
      </c>
      <c r="F21" s="16">
        <v>2</v>
      </c>
      <c r="G21" s="16">
        <v>4</v>
      </c>
      <c r="H21" s="16">
        <f t="shared" si="1"/>
        <v>8</v>
      </c>
      <c r="I21" s="24" t="str">
        <f>INDEX(Hoja2!$C$4:$F$7,Hoja1!F21,Hoja1!G21)</f>
        <v>ZONA DE RIESGO ALTA</v>
      </c>
      <c r="J21" s="11" t="s">
        <v>484</v>
      </c>
      <c r="K21" s="16">
        <v>1</v>
      </c>
      <c r="L21" s="16">
        <v>4</v>
      </c>
      <c r="M21" s="16">
        <f t="shared" ref="M21" si="3">K21*L21</f>
        <v>4</v>
      </c>
      <c r="N21" s="43" t="str">
        <f>INDEX(Hoja2!$C$4:$F$7,Hoja1!K21,Hoja1!L21)</f>
        <v>ZONA DE RIESGO MODERADA</v>
      </c>
      <c r="O21" s="20" t="s">
        <v>23</v>
      </c>
      <c r="P21" s="11" t="s">
        <v>55</v>
      </c>
      <c r="Q21" s="11" t="s">
        <v>346</v>
      </c>
      <c r="R21" s="11" t="s">
        <v>56</v>
      </c>
    </row>
    <row r="22" spans="1:18" x14ac:dyDescent="0.2">
      <c r="A22" s="53" t="s">
        <v>1</v>
      </c>
      <c r="B22" s="53"/>
      <c r="C22" s="54" t="s">
        <v>392</v>
      </c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</row>
    <row r="23" spans="1:18" x14ac:dyDescent="0.2">
      <c r="A23" s="53"/>
      <c r="B23" s="53"/>
      <c r="C23" s="54"/>
      <c r="D23" s="54"/>
      <c r="E23" s="54"/>
      <c r="F23" s="54"/>
      <c r="G23" s="54"/>
      <c r="H23" s="54"/>
      <c r="I23" s="54"/>
      <c r="J23" s="54"/>
      <c r="K23" s="54"/>
      <c r="L23" s="54"/>
      <c r="M23" s="54"/>
      <c r="N23" s="54"/>
      <c r="O23" s="54"/>
      <c r="P23" s="54"/>
      <c r="Q23" s="54"/>
      <c r="R23" s="54"/>
    </row>
    <row r="24" spans="1:18" x14ac:dyDescent="0.2">
      <c r="A24" s="58" t="s">
        <v>2</v>
      </c>
      <c r="B24" s="58"/>
      <c r="C24" s="57" t="s">
        <v>391</v>
      </c>
      <c r="D24" s="57"/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</row>
    <row r="25" spans="1:18" x14ac:dyDescent="0.2">
      <c r="A25" s="58" t="s">
        <v>4</v>
      </c>
      <c r="B25" s="58"/>
      <c r="C25" s="58"/>
      <c r="D25" s="58"/>
      <c r="E25" s="58"/>
      <c r="F25" s="58" t="s">
        <v>5</v>
      </c>
      <c r="G25" s="58"/>
      <c r="H25" s="58"/>
      <c r="I25" s="58"/>
      <c r="J25" s="53" t="s">
        <v>6</v>
      </c>
      <c r="K25" s="58" t="s">
        <v>7</v>
      </c>
      <c r="L25" s="58"/>
      <c r="M25" s="58"/>
      <c r="N25" s="58"/>
      <c r="O25" s="53" t="s">
        <v>8</v>
      </c>
      <c r="P25" s="58" t="s">
        <v>9</v>
      </c>
      <c r="Q25" s="53" t="s">
        <v>379</v>
      </c>
      <c r="R25" s="66" t="s">
        <v>10</v>
      </c>
    </row>
    <row r="26" spans="1:18" x14ac:dyDescent="0.2">
      <c r="A26" s="53" t="s">
        <v>11</v>
      </c>
      <c r="B26" s="53" t="s">
        <v>12</v>
      </c>
      <c r="C26" s="53" t="s">
        <v>13</v>
      </c>
      <c r="D26" s="53" t="s">
        <v>14</v>
      </c>
      <c r="E26" s="53" t="s">
        <v>15</v>
      </c>
      <c r="F26" s="53" t="s">
        <v>16</v>
      </c>
      <c r="G26" s="53"/>
      <c r="H26" s="53"/>
      <c r="I26" s="53"/>
      <c r="J26" s="53"/>
      <c r="K26" s="53" t="s">
        <v>17</v>
      </c>
      <c r="L26" s="53"/>
      <c r="M26" s="53"/>
      <c r="N26" s="53"/>
      <c r="O26" s="53"/>
      <c r="P26" s="58"/>
      <c r="Q26" s="53"/>
      <c r="R26" s="66"/>
    </row>
    <row r="27" spans="1:18" ht="24" x14ac:dyDescent="0.2">
      <c r="A27" s="53"/>
      <c r="B27" s="53"/>
      <c r="C27" s="53"/>
      <c r="D27" s="53"/>
      <c r="E27" s="53"/>
      <c r="F27" s="41" t="s">
        <v>381</v>
      </c>
      <c r="G27" s="41" t="s">
        <v>19</v>
      </c>
      <c r="H27" s="41" t="s">
        <v>7</v>
      </c>
      <c r="I27" s="41" t="s">
        <v>20</v>
      </c>
      <c r="J27" s="53"/>
      <c r="K27" s="41" t="s">
        <v>18</v>
      </c>
      <c r="L27" s="41" t="s">
        <v>19</v>
      </c>
      <c r="M27" s="41" t="s">
        <v>7</v>
      </c>
      <c r="N27" s="41" t="s">
        <v>20</v>
      </c>
      <c r="O27" s="53"/>
      <c r="P27" s="58"/>
      <c r="Q27" s="53"/>
      <c r="R27" s="66"/>
    </row>
    <row r="28" spans="1:18" ht="132" x14ac:dyDescent="0.2">
      <c r="A28" s="16" t="s">
        <v>21</v>
      </c>
      <c r="B28" s="22" t="s">
        <v>283</v>
      </c>
      <c r="C28" s="22" t="s">
        <v>394</v>
      </c>
      <c r="D28" s="22" t="s">
        <v>154</v>
      </c>
      <c r="E28" s="23" t="s">
        <v>22</v>
      </c>
      <c r="F28" s="16">
        <v>3</v>
      </c>
      <c r="G28" s="16">
        <v>2</v>
      </c>
      <c r="H28" s="16">
        <f>F28*G28</f>
        <v>6</v>
      </c>
      <c r="I28" s="24" t="str">
        <f>INDEX(Hoja2!$C$4:$F$7,Hoja1!F28,Hoja1!G28)</f>
        <v>ZONA DE RIESGO MODERADA</v>
      </c>
      <c r="J28" s="22" t="s">
        <v>452</v>
      </c>
      <c r="K28" s="16">
        <v>2</v>
      </c>
      <c r="L28" s="16">
        <v>2</v>
      </c>
      <c r="M28" s="16">
        <f>K28*L28</f>
        <v>4</v>
      </c>
      <c r="N28" s="24" t="str">
        <f>INDEX(Hoja2!$C$4:$F$7,Hoja1!K28,Hoja1!L28)</f>
        <v>ZONA DE RIESGO MODERADA</v>
      </c>
      <c r="O28" s="20" t="s">
        <v>23</v>
      </c>
      <c r="P28" s="22" t="s">
        <v>208</v>
      </c>
      <c r="Q28" s="22" t="s">
        <v>305</v>
      </c>
      <c r="R28" s="34" t="s">
        <v>478</v>
      </c>
    </row>
    <row r="29" spans="1:18" ht="66.75" x14ac:dyDescent="0.2">
      <c r="A29" s="16" t="s">
        <v>24</v>
      </c>
      <c r="B29" s="22" t="s">
        <v>155</v>
      </c>
      <c r="C29" s="22" t="s">
        <v>395</v>
      </c>
      <c r="D29" s="25" t="s">
        <v>209</v>
      </c>
      <c r="E29" s="23" t="s">
        <v>33</v>
      </c>
      <c r="F29" s="16">
        <v>2</v>
      </c>
      <c r="G29" s="16">
        <v>3</v>
      </c>
      <c r="H29" s="16">
        <f>F29*G29</f>
        <v>6</v>
      </c>
      <c r="I29" s="24" t="str">
        <f>INDEX(Hoja2!$C$4:$F$7,Hoja1!F29,Hoja1!G29)</f>
        <v>ZONA DE RIESGO MODERADA</v>
      </c>
      <c r="J29" s="26" t="s">
        <v>284</v>
      </c>
      <c r="K29" s="16">
        <v>1</v>
      </c>
      <c r="L29" s="16">
        <v>3</v>
      </c>
      <c r="M29" s="16">
        <f>K29*L29</f>
        <v>3</v>
      </c>
      <c r="N29" s="24" t="str">
        <f>INDEX(Hoja2!$C$4:$F$7,Hoja1!K29,Hoja1!L29)</f>
        <v>ZONA DE RIESGO MODERADA</v>
      </c>
      <c r="O29" s="20" t="s">
        <v>34</v>
      </c>
      <c r="P29" s="19" t="s">
        <v>480</v>
      </c>
      <c r="Q29" s="19" t="s">
        <v>479</v>
      </c>
      <c r="R29" s="34" t="s">
        <v>478</v>
      </c>
    </row>
    <row r="30" spans="1:18" ht="96" x14ac:dyDescent="0.2">
      <c r="A30" s="16" t="s">
        <v>30</v>
      </c>
      <c r="B30" s="19" t="s">
        <v>113</v>
      </c>
      <c r="C30" s="19" t="s">
        <v>396</v>
      </c>
      <c r="D30" s="19" t="s">
        <v>114</v>
      </c>
      <c r="E30" s="21" t="s">
        <v>22</v>
      </c>
      <c r="F30" s="21">
        <v>3</v>
      </c>
      <c r="G30" s="21">
        <v>3</v>
      </c>
      <c r="H30" s="16">
        <f>F30*G30</f>
        <v>9</v>
      </c>
      <c r="I30" s="24" t="str">
        <f>INDEX(Hoja2!$C$4:$F$7,Hoja1!F30,Hoja1!G30)</f>
        <v>ZONA DE RIESGO ALTA</v>
      </c>
      <c r="J30" s="27" t="s">
        <v>285</v>
      </c>
      <c r="K30" s="21">
        <v>2</v>
      </c>
      <c r="L30" s="21">
        <v>3</v>
      </c>
      <c r="M30" s="16">
        <f>K30*L30</f>
        <v>6</v>
      </c>
      <c r="N30" s="24" t="str">
        <f>INDEX(Hoja2!$C$4:$F$7,Hoja1!K30,Hoja1!L30)</f>
        <v>ZONA DE RIESGO MODERADA</v>
      </c>
      <c r="O30" s="20" t="s">
        <v>34</v>
      </c>
      <c r="P30" s="19" t="s">
        <v>115</v>
      </c>
      <c r="Q30" s="19" t="s">
        <v>347</v>
      </c>
      <c r="R30" s="11" t="s">
        <v>453</v>
      </c>
    </row>
    <row r="31" spans="1:18" ht="84" x14ac:dyDescent="0.2">
      <c r="A31" s="16" t="s">
        <v>36</v>
      </c>
      <c r="B31" s="19" t="s">
        <v>210</v>
      </c>
      <c r="C31" s="19" t="s">
        <v>397</v>
      </c>
      <c r="D31" s="19" t="s">
        <v>211</v>
      </c>
      <c r="E31" s="21" t="s">
        <v>22</v>
      </c>
      <c r="F31" s="21">
        <v>2</v>
      </c>
      <c r="G31" s="21">
        <v>2</v>
      </c>
      <c r="H31" s="16">
        <f>F31*G31</f>
        <v>4</v>
      </c>
      <c r="I31" s="24" t="str">
        <f>INDEX(Hoja2!$C$4:$F$7,Hoja1!F31,Hoja1!G31)</f>
        <v>ZONA DE RIESGO MODERADA</v>
      </c>
      <c r="J31" s="19" t="s">
        <v>212</v>
      </c>
      <c r="K31" s="21">
        <v>2</v>
      </c>
      <c r="L31" s="21">
        <v>3</v>
      </c>
      <c r="M31" s="16">
        <f>K31*L31</f>
        <v>6</v>
      </c>
      <c r="N31" s="24" t="str">
        <f>INDEX(Hoja2!$C$4:$F$7,Hoja1!K31,Hoja1!L31)</f>
        <v>ZONA DE RIESGO MODERADA</v>
      </c>
      <c r="O31" s="20" t="s">
        <v>23</v>
      </c>
      <c r="P31" s="19" t="s">
        <v>156</v>
      </c>
      <c r="Q31" s="19" t="s">
        <v>306</v>
      </c>
      <c r="R31" s="11" t="s">
        <v>157</v>
      </c>
    </row>
    <row r="32" spans="1:18" x14ac:dyDescent="0.2">
      <c r="A32" s="53" t="s">
        <v>1</v>
      </c>
      <c r="B32" s="53"/>
      <c r="C32" s="54" t="s">
        <v>398</v>
      </c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</row>
    <row r="33" spans="1:18" x14ac:dyDescent="0.2">
      <c r="A33" s="53"/>
      <c r="B33" s="53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</row>
    <row r="34" spans="1:18" x14ac:dyDescent="0.2">
      <c r="A34" s="58" t="s">
        <v>2</v>
      </c>
      <c r="B34" s="58"/>
      <c r="C34" s="57" t="s">
        <v>59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</row>
    <row r="35" spans="1:18" x14ac:dyDescent="0.2">
      <c r="A35" s="58" t="s">
        <v>4</v>
      </c>
      <c r="B35" s="58"/>
      <c r="C35" s="58"/>
      <c r="D35" s="58"/>
      <c r="E35" s="58"/>
      <c r="F35" s="58" t="s">
        <v>5</v>
      </c>
      <c r="G35" s="58"/>
      <c r="H35" s="58"/>
      <c r="I35" s="58"/>
      <c r="J35" s="53" t="s">
        <v>6</v>
      </c>
      <c r="K35" s="58" t="s">
        <v>7</v>
      </c>
      <c r="L35" s="58"/>
      <c r="M35" s="58"/>
      <c r="N35" s="58"/>
      <c r="O35" s="53" t="s">
        <v>8</v>
      </c>
      <c r="P35" s="58" t="s">
        <v>9</v>
      </c>
      <c r="Q35" s="53" t="s">
        <v>379</v>
      </c>
      <c r="R35" s="66" t="s">
        <v>10</v>
      </c>
    </row>
    <row r="36" spans="1:18" x14ac:dyDescent="0.2">
      <c r="A36" s="53" t="s">
        <v>11</v>
      </c>
      <c r="B36" s="53" t="s">
        <v>12</v>
      </c>
      <c r="C36" s="53" t="s">
        <v>13</v>
      </c>
      <c r="D36" s="53" t="s">
        <v>14</v>
      </c>
      <c r="E36" s="53" t="s">
        <v>15</v>
      </c>
      <c r="F36" s="53" t="s">
        <v>16</v>
      </c>
      <c r="G36" s="53"/>
      <c r="H36" s="53"/>
      <c r="I36" s="53"/>
      <c r="J36" s="53"/>
      <c r="K36" s="53" t="s">
        <v>17</v>
      </c>
      <c r="L36" s="53"/>
      <c r="M36" s="53"/>
      <c r="N36" s="53"/>
      <c r="O36" s="53"/>
      <c r="P36" s="58"/>
      <c r="Q36" s="53"/>
      <c r="R36" s="66"/>
    </row>
    <row r="37" spans="1:18" ht="24" x14ac:dyDescent="0.2">
      <c r="A37" s="53"/>
      <c r="B37" s="53"/>
      <c r="C37" s="53"/>
      <c r="D37" s="53"/>
      <c r="E37" s="53"/>
      <c r="F37" s="41" t="s">
        <v>381</v>
      </c>
      <c r="G37" s="41" t="s">
        <v>19</v>
      </c>
      <c r="H37" s="41" t="s">
        <v>7</v>
      </c>
      <c r="I37" s="41" t="s">
        <v>20</v>
      </c>
      <c r="J37" s="53"/>
      <c r="K37" s="41" t="s">
        <v>18</v>
      </c>
      <c r="L37" s="41" t="s">
        <v>19</v>
      </c>
      <c r="M37" s="41" t="s">
        <v>7</v>
      </c>
      <c r="N37" s="41" t="s">
        <v>20</v>
      </c>
      <c r="O37" s="53"/>
      <c r="P37" s="58"/>
      <c r="Q37" s="53"/>
      <c r="R37" s="66"/>
    </row>
    <row r="38" spans="1:18" s="42" customFormat="1" ht="204" x14ac:dyDescent="0.25">
      <c r="A38" s="47" t="s">
        <v>21</v>
      </c>
      <c r="B38" s="48" t="s">
        <v>442</v>
      </c>
      <c r="C38" s="48" t="s">
        <v>459</v>
      </c>
      <c r="D38" s="48" t="s">
        <v>443</v>
      </c>
      <c r="E38" s="48" t="s">
        <v>22</v>
      </c>
      <c r="F38" s="49">
        <v>4</v>
      </c>
      <c r="G38" s="49">
        <v>3</v>
      </c>
      <c r="H38" s="47">
        <f t="shared" ref="H38:H44" si="4">F38*G38</f>
        <v>12</v>
      </c>
      <c r="I38" s="50" t="str">
        <f t="array" ref="I38">INDEX([1]Hoja2!$C$4:$F$7,[1]Hoja1!G38,[1]Hoja1!H38)</f>
        <v>ZONA DE RIESGO BAJA</v>
      </c>
      <c r="J38" s="48" t="s">
        <v>444</v>
      </c>
      <c r="K38" s="49">
        <v>3</v>
      </c>
      <c r="L38" s="49">
        <v>3</v>
      </c>
      <c r="M38" s="47">
        <f t="shared" ref="M38:M44" si="5">K38*L38</f>
        <v>9</v>
      </c>
      <c r="N38" s="50" t="str">
        <f t="array" ref="N38">INDEX([1]Hoja2!$C$4:$F$7,[1]Hoja1!L38,[1]Hoja1!M38)</f>
        <v>ZONA DE RIESGO BAJA</v>
      </c>
      <c r="O38" s="48" t="s">
        <v>23</v>
      </c>
      <c r="P38" s="51" t="s">
        <v>481</v>
      </c>
      <c r="Q38" s="48" t="s">
        <v>307</v>
      </c>
      <c r="R38" s="48" t="s">
        <v>60</v>
      </c>
    </row>
    <row r="39" spans="1:18" ht="192" x14ac:dyDescent="0.2">
      <c r="A39" s="47" t="s">
        <v>24</v>
      </c>
      <c r="B39" s="48" t="s">
        <v>290</v>
      </c>
      <c r="C39" s="48" t="s">
        <v>460</v>
      </c>
      <c r="D39" s="48" t="s">
        <v>61</v>
      </c>
      <c r="E39" s="48" t="s">
        <v>22</v>
      </c>
      <c r="F39" s="49">
        <v>3</v>
      </c>
      <c r="G39" s="49">
        <v>3</v>
      </c>
      <c r="H39" s="47">
        <f t="shared" si="4"/>
        <v>9</v>
      </c>
      <c r="I39" s="50" t="str">
        <f t="array" ref="I39">INDEX([1]Hoja2!$C$4:$F$7,[1]Hoja1!G39,[1]Hoja1!H39)</f>
        <v>ZONA DE RIESGO BAJA</v>
      </c>
      <c r="J39" s="48" t="s">
        <v>291</v>
      </c>
      <c r="K39" s="49">
        <v>2</v>
      </c>
      <c r="L39" s="49">
        <v>3</v>
      </c>
      <c r="M39" s="47">
        <f t="shared" si="5"/>
        <v>6</v>
      </c>
      <c r="N39" s="50" t="str">
        <f t="array" ref="N39">INDEX([1]Hoja2!$C$4:$F$7,[1]Hoja1!L39,[1]Hoja1!M39)</f>
        <v>ZONA DE RIESGO BAJA</v>
      </c>
      <c r="O39" s="48" t="s">
        <v>23</v>
      </c>
      <c r="P39" s="48" t="s">
        <v>213</v>
      </c>
      <c r="Q39" s="48" t="s">
        <v>445</v>
      </c>
      <c r="R39" s="48" t="s">
        <v>62</v>
      </c>
    </row>
    <row r="40" spans="1:18" ht="168" x14ac:dyDescent="0.2">
      <c r="A40" s="47" t="s">
        <v>30</v>
      </c>
      <c r="B40" s="48" t="s">
        <v>63</v>
      </c>
      <c r="C40" s="48" t="s">
        <v>461</v>
      </c>
      <c r="D40" s="48" t="s">
        <v>64</v>
      </c>
      <c r="E40" s="48" t="s">
        <v>22</v>
      </c>
      <c r="F40" s="49">
        <v>3</v>
      </c>
      <c r="G40" s="49">
        <v>3</v>
      </c>
      <c r="H40" s="47">
        <f t="shared" si="4"/>
        <v>9</v>
      </c>
      <c r="I40" s="50" t="str">
        <f t="array" ref="I40">INDEX([1]Hoja2!$C$4:$F$7,[1]Hoja1!G40,[1]Hoja1!H40)</f>
        <v>ZONA DE RIESGO BAJA</v>
      </c>
      <c r="J40" s="48" t="s">
        <v>65</v>
      </c>
      <c r="K40" s="49">
        <v>2</v>
      </c>
      <c r="L40" s="49">
        <v>3</v>
      </c>
      <c r="M40" s="47">
        <f t="shared" si="5"/>
        <v>6</v>
      </c>
      <c r="N40" s="50" t="str">
        <f t="array" ref="N40">INDEX([1]Hoja2!$C$4:$F$7,[1]Hoja1!L40,[1]Hoja1!M40)</f>
        <v>ZONA DE RIESGO BAJA</v>
      </c>
      <c r="O40" s="48" t="s">
        <v>23</v>
      </c>
      <c r="P40" s="48" t="s">
        <v>66</v>
      </c>
      <c r="Q40" s="48" t="s">
        <v>348</v>
      </c>
      <c r="R40" s="48" t="s">
        <v>67</v>
      </c>
    </row>
    <row r="41" spans="1:18" ht="120" x14ac:dyDescent="0.2">
      <c r="A41" s="47" t="s">
        <v>36</v>
      </c>
      <c r="B41" s="48" t="s">
        <v>341</v>
      </c>
      <c r="C41" s="48" t="s">
        <v>462</v>
      </c>
      <c r="D41" s="48" t="s">
        <v>68</v>
      </c>
      <c r="E41" s="48" t="s">
        <v>22</v>
      </c>
      <c r="F41" s="49">
        <v>2</v>
      </c>
      <c r="G41" s="49">
        <v>3</v>
      </c>
      <c r="H41" s="47">
        <f t="shared" si="4"/>
        <v>6</v>
      </c>
      <c r="I41" s="50" t="str">
        <f t="array" ref="I41">INDEX([1]Hoja2!$C$4:$F$7,[1]Hoja1!G41,[1]Hoja1!H41)</f>
        <v>ZONA DE RIESGO BAJA</v>
      </c>
      <c r="J41" s="48" t="s">
        <v>69</v>
      </c>
      <c r="K41" s="49">
        <v>1</v>
      </c>
      <c r="L41" s="49">
        <v>2</v>
      </c>
      <c r="M41" s="47">
        <f t="shared" si="5"/>
        <v>2</v>
      </c>
      <c r="N41" s="50" t="str">
        <f t="array" ref="N41">INDEX([1]Hoja2!$C$4:$F$7,[1]Hoja1!L41,[1]Hoja1!M41)</f>
        <v>ZONA DE RIESGO BAJA</v>
      </c>
      <c r="O41" s="48" t="s">
        <v>23</v>
      </c>
      <c r="P41" s="48" t="s">
        <v>214</v>
      </c>
      <c r="Q41" s="48" t="s">
        <v>446</v>
      </c>
      <c r="R41" s="48" t="s">
        <v>70</v>
      </c>
    </row>
    <row r="42" spans="1:18" ht="96" x14ac:dyDescent="0.2">
      <c r="A42" s="47" t="s">
        <v>39</v>
      </c>
      <c r="B42" s="48" t="s">
        <v>342</v>
      </c>
      <c r="C42" s="48" t="s">
        <v>463</v>
      </c>
      <c r="D42" s="48" t="s">
        <v>71</v>
      </c>
      <c r="E42" s="48" t="s">
        <v>33</v>
      </c>
      <c r="F42" s="49">
        <v>3</v>
      </c>
      <c r="G42" s="49">
        <v>4</v>
      </c>
      <c r="H42" s="47">
        <f t="shared" si="4"/>
        <v>12</v>
      </c>
      <c r="I42" s="50" t="str">
        <f t="array" ref="I42">INDEX([1]Hoja2!$C$4:$F$7,[1]Hoja1!G42,[1]Hoja1!H42)</f>
        <v>ZONA DE RIESGO BAJA</v>
      </c>
      <c r="J42" s="48" t="s">
        <v>447</v>
      </c>
      <c r="K42" s="49">
        <v>2</v>
      </c>
      <c r="L42" s="49">
        <v>4</v>
      </c>
      <c r="M42" s="47">
        <f t="shared" si="5"/>
        <v>8</v>
      </c>
      <c r="N42" s="50" t="str">
        <f t="array" ref="N42">INDEX([1]Hoja2!$C$4:$F$7,[1]Hoja1!L42,[1]Hoja1!M42)</f>
        <v>ZONA DE RIESGO BAJA</v>
      </c>
      <c r="O42" s="48" t="s">
        <v>34</v>
      </c>
      <c r="P42" s="48" t="s">
        <v>448</v>
      </c>
      <c r="Q42" s="48" t="s">
        <v>449</v>
      </c>
      <c r="R42" s="48" t="s">
        <v>72</v>
      </c>
    </row>
    <row r="43" spans="1:18" ht="132" x14ac:dyDescent="0.2">
      <c r="A43" s="47" t="s">
        <v>41</v>
      </c>
      <c r="B43" s="52" t="s">
        <v>338</v>
      </c>
      <c r="C43" s="48" t="s">
        <v>464</v>
      </c>
      <c r="D43" s="48" t="s">
        <v>73</v>
      </c>
      <c r="E43" s="48" t="s">
        <v>33</v>
      </c>
      <c r="F43" s="49">
        <v>3</v>
      </c>
      <c r="G43" s="49">
        <v>2</v>
      </c>
      <c r="H43" s="47">
        <f t="shared" si="4"/>
        <v>6</v>
      </c>
      <c r="I43" s="50" t="str">
        <f t="array" ref="I43">INDEX([1]Hoja2!$C$4:$F$7,[1]Hoja1!G43,[1]Hoja1!H43)</f>
        <v>ZONA DE RIESGO BAJA</v>
      </c>
      <c r="J43" s="48" t="s">
        <v>215</v>
      </c>
      <c r="K43" s="49">
        <v>2</v>
      </c>
      <c r="L43" s="49">
        <v>2</v>
      </c>
      <c r="M43" s="47">
        <f t="shared" si="5"/>
        <v>4</v>
      </c>
      <c r="N43" s="50" t="str">
        <f t="array" ref="N43">INDEX([1]Hoja2!$C$4:$F$7,[1]Hoja1!L43,[1]Hoja1!M43)</f>
        <v>ZONA DE RIESGO BAJA</v>
      </c>
      <c r="O43" s="48" t="s">
        <v>34</v>
      </c>
      <c r="P43" s="48" t="s">
        <v>292</v>
      </c>
      <c r="Q43" s="48" t="s">
        <v>308</v>
      </c>
      <c r="R43" s="48" t="s">
        <v>74</v>
      </c>
    </row>
    <row r="44" spans="1:18" ht="96" x14ac:dyDescent="0.2">
      <c r="A44" s="47" t="s">
        <v>45</v>
      </c>
      <c r="B44" s="52" t="s">
        <v>75</v>
      </c>
      <c r="C44" s="48" t="s">
        <v>465</v>
      </c>
      <c r="D44" s="48" t="s">
        <v>450</v>
      </c>
      <c r="E44" s="48" t="s">
        <v>33</v>
      </c>
      <c r="F44" s="49">
        <v>2</v>
      </c>
      <c r="G44" s="49">
        <v>3</v>
      </c>
      <c r="H44" s="47">
        <f t="shared" si="4"/>
        <v>6</v>
      </c>
      <c r="I44" s="50" t="str">
        <f t="array" ref="I44">INDEX([1]Hoja2!$C$4:$F$7,[1]Hoja1!G44,[1]Hoja1!H44)</f>
        <v>ZONA DE RIESGO BAJA</v>
      </c>
      <c r="J44" s="48" t="s">
        <v>216</v>
      </c>
      <c r="K44" s="49">
        <v>1</v>
      </c>
      <c r="L44" s="49">
        <v>3</v>
      </c>
      <c r="M44" s="47">
        <f t="shared" si="5"/>
        <v>3</v>
      </c>
      <c r="N44" s="50" t="str">
        <f t="array" ref="N44">INDEX([1]Hoja2!$C$4:$F$7,[1]Hoja1!L44,[1]Hoja1!M44)</f>
        <v>ZONA DE RIESGO BAJA</v>
      </c>
      <c r="O44" s="48" t="s">
        <v>34</v>
      </c>
      <c r="P44" s="48" t="s">
        <v>451</v>
      </c>
      <c r="Q44" s="48" t="s">
        <v>309</v>
      </c>
      <c r="R44" s="48" t="s">
        <v>76</v>
      </c>
    </row>
    <row r="45" spans="1:18" x14ac:dyDescent="0.2">
      <c r="A45" s="53" t="s">
        <v>1</v>
      </c>
      <c r="B45" s="53"/>
      <c r="C45" s="54" t="s">
        <v>399</v>
      </c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</row>
    <row r="46" spans="1:18" x14ac:dyDescent="0.2">
      <c r="A46" s="53"/>
      <c r="B46" s="53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</row>
    <row r="47" spans="1:18" x14ac:dyDescent="0.2">
      <c r="A47" s="55" t="s">
        <v>2</v>
      </c>
      <c r="B47" s="56"/>
      <c r="C47" s="57" t="s">
        <v>59</v>
      </c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</row>
    <row r="48" spans="1:18" x14ac:dyDescent="0.2">
      <c r="A48" s="58" t="s">
        <v>4</v>
      </c>
      <c r="B48" s="58"/>
      <c r="C48" s="58"/>
      <c r="D48" s="58"/>
      <c r="E48" s="58"/>
      <c r="F48" s="58" t="s">
        <v>5</v>
      </c>
      <c r="G48" s="58"/>
      <c r="H48" s="58"/>
      <c r="I48" s="58"/>
      <c r="J48" s="53" t="s">
        <v>6</v>
      </c>
      <c r="K48" s="58" t="s">
        <v>7</v>
      </c>
      <c r="L48" s="58"/>
      <c r="M48" s="58"/>
      <c r="N48" s="58"/>
      <c r="O48" s="53" t="s">
        <v>8</v>
      </c>
      <c r="P48" s="58" t="s">
        <v>9</v>
      </c>
      <c r="Q48" s="53" t="s">
        <v>379</v>
      </c>
      <c r="R48" s="66" t="s">
        <v>10</v>
      </c>
    </row>
    <row r="49" spans="1:18" x14ac:dyDescent="0.2">
      <c r="A49" s="53" t="s">
        <v>11</v>
      </c>
      <c r="B49" s="53" t="s">
        <v>12</v>
      </c>
      <c r="C49" s="53" t="s">
        <v>13</v>
      </c>
      <c r="D49" s="53" t="s">
        <v>14</v>
      </c>
      <c r="E49" s="53" t="s">
        <v>15</v>
      </c>
      <c r="F49" s="53" t="s">
        <v>16</v>
      </c>
      <c r="G49" s="53"/>
      <c r="H49" s="53"/>
      <c r="I49" s="53"/>
      <c r="J49" s="53"/>
      <c r="K49" s="53" t="s">
        <v>17</v>
      </c>
      <c r="L49" s="53"/>
      <c r="M49" s="53"/>
      <c r="N49" s="53"/>
      <c r="O49" s="53"/>
      <c r="P49" s="58"/>
      <c r="Q49" s="53"/>
      <c r="R49" s="66"/>
    </row>
    <row r="50" spans="1:18" ht="24" x14ac:dyDescent="0.2">
      <c r="A50" s="53"/>
      <c r="B50" s="53"/>
      <c r="C50" s="53"/>
      <c r="D50" s="53"/>
      <c r="E50" s="53"/>
      <c r="F50" s="41" t="s">
        <v>381</v>
      </c>
      <c r="G50" s="41" t="s">
        <v>19</v>
      </c>
      <c r="H50" s="41" t="s">
        <v>7</v>
      </c>
      <c r="I50" s="41" t="s">
        <v>20</v>
      </c>
      <c r="J50" s="53"/>
      <c r="K50" s="41" t="s">
        <v>381</v>
      </c>
      <c r="L50" s="41" t="s">
        <v>19</v>
      </c>
      <c r="M50" s="41" t="s">
        <v>7</v>
      </c>
      <c r="N50" s="41" t="s">
        <v>20</v>
      </c>
      <c r="O50" s="53"/>
      <c r="P50" s="58"/>
      <c r="Q50" s="53"/>
      <c r="R50" s="66"/>
    </row>
    <row r="51" spans="1:18" ht="120" x14ac:dyDescent="0.2">
      <c r="A51" s="21" t="s">
        <v>21</v>
      </c>
      <c r="B51" s="11" t="s">
        <v>264</v>
      </c>
      <c r="C51" s="11" t="s">
        <v>400</v>
      </c>
      <c r="D51" s="11" t="s">
        <v>158</v>
      </c>
      <c r="E51" s="21" t="s">
        <v>22</v>
      </c>
      <c r="F51" s="28">
        <v>2</v>
      </c>
      <c r="G51" s="28">
        <v>2</v>
      </c>
      <c r="H51" s="16">
        <f t="shared" ref="H51:H56" si="6">F51*G51</f>
        <v>4</v>
      </c>
      <c r="I51" s="24" t="str">
        <f>INDEX(Hoja2!$C$4:$F$7,Hoja1!F51,Hoja1!G51)</f>
        <v>ZONA DE RIESGO MODERADA</v>
      </c>
      <c r="J51" s="11" t="s">
        <v>265</v>
      </c>
      <c r="K51" s="28">
        <v>1</v>
      </c>
      <c r="L51" s="28">
        <v>2</v>
      </c>
      <c r="M51" s="16">
        <f t="shared" ref="M51:M56" si="7">K51*L51</f>
        <v>2</v>
      </c>
      <c r="N51" s="24" t="str">
        <f>INDEX(Hoja2!$C$4:$F$7,Hoja1!K51,Hoja1!L51)</f>
        <v>ZONA DE RIESGO BAJA</v>
      </c>
      <c r="O51" s="21" t="s">
        <v>159</v>
      </c>
      <c r="P51" s="29" t="s">
        <v>160</v>
      </c>
      <c r="Q51" s="21" t="s">
        <v>302</v>
      </c>
      <c r="R51" s="11" t="s">
        <v>161</v>
      </c>
    </row>
    <row r="52" spans="1:18" ht="108" x14ac:dyDescent="0.2">
      <c r="A52" s="21" t="s">
        <v>24</v>
      </c>
      <c r="B52" s="11" t="s">
        <v>266</v>
      </c>
      <c r="C52" s="11" t="s">
        <v>401</v>
      </c>
      <c r="D52" s="11" t="s">
        <v>169</v>
      </c>
      <c r="E52" s="21" t="s">
        <v>22</v>
      </c>
      <c r="F52" s="28">
        <v>3</v>
      </c>
      <c r="G52" s="28">
        <v>3</v>
      </c>
      <c r="H52" s="16">
        <f t="shared" si="6"/>
        <v>9</v>
      </c>
      <c r="I52" s="24" t="str">
        <f>INDEX(Hoja2!$C$4:$F$7,Hoja1!F52,Hoja1!G52)</f>
        <v>ZONA DE RIESGO ALTA</v>
      </c>
      <c r="J52" s="11" t="s">
        <v>267</v>
      </c>
      <c r="K52" s="28">
        <v>2</v>
      </c>
      <c r="L52" s="28">
        <v>3</v>
      </c>
      <c r="M52" s="16">
        <f t="shared" si="7"/>
        <v>6</v>
      </c>
      <c r="N52" s="24" t="str">
        <f>INDEX(Hoja2!$C$4:$F$7,Hoja1!K52,Hoja1!L52)</f>
        <v>ZONA DE RIESGO MODERADA</v>
      </c>
      <c r="O52" s="21" t="s">
        <v>159</v>
      </c>
      <c r="P52" s="29" t="s">
        <v>482</v>
      </c>
      <c r="Q52" s="19" t="s">
        <v>310</v>
      </c>
      <c r="R52" s="11" t="s">
        <v>162</v>
      </c>
    </row>
    <row r="53" spans="1:18" ht="180" x14ac:dyDescent="0.2">
      <c r="A53" s="21" t="s">
        <v>30</v>
      </c>
      <c r="B53" s="11" t="s">
        <v>268</v>
      </c>
      <c r="C53" s="11" t="s">
        <v>402</v>
      </c>
      <c r="D53" s="11" t="s">
        <v>163</v>
      </c>
      <c r="E53" s="21" t="s">
        <v>22</v>
      </c>
      <c r="F53" s="28">
        <v>3</v>
      </c>
      <c r="G53" s="28">
        <v>3</v>
      </c>
      <c r="H53" s="16">
        <f t="shared" si="6"/>
        <v>9</v>
      </c>
      <c r="I53" s="24" t="str">
        <f>INDEX(Hoja2!$C$4:$F$7,Hoja1!F53,Hoja1!G53)</f>
        <v>ZONA DE RIESGO ALTA</v>
      </c>
      <c r="J53" s="29" t="s">
        <v>485</v>
      </c>
      <c r="K53" s="28">
        <v>2</v>
      </c>
      <c r="L53" s="28">
        <v>3</v>
      </c>
      <c r="M53" s="16">
        <f t="shared" si="7"/>
        <v>6</v>
      </c>
      <c r="N53" s="24" t="str">
        <f>INDEX(Hoja2!$C$4:$F$7,Hoja1!K53,Hoja1!L53)</f>
        <v>ZONA DE RIESGO MODERADA</v>
      </c>
      <c r="O53" s="21" t="s">
        <v>159</v>
      </c>
      <c r="P53" s="11" t="s">
        <v>217</v>
      </c>
      <c r="Q53" s="11" t="s">
        <v>311</v>
      </c>
      <c r="R53" s="11" t="s">
        <v>164</v>
      </c>
    </row>
    <row r="54" spans="1:18" ht="96" x14ac:dyDescent="0.2">
      <c r="A54" s="21" t="s">
        <v>36</v>
      </c>
      <c r="B54" s="11" t="s">
        <v>349</v>
      </c>
      <c r="C54" s="11" t="s">
        <v>403</v>
      </c>
      <c r="D54" s="11" t="s">
        <v>218</v>
      </c>
      <c r="E54" s="21" t="s">
        <v>22</v>
      </c>
      <c r="F54" s="28">
        <v>3</v>
      </c>
      <c r="G54" s="28">
        <v>3</v>
      </c>
      <c r="H54" s="16">
        <f t="shared" si="6"/>
        <v>9</v>
      </c>
      <c r="I54" s="24" t="str">
        <f>INDEX(Hoja2!$C$4:$F$7,Hoja1!F54,Hoja1!G54)</f>
        <v>ZONA DE RIESGO ALTA</v>
      </c>
      <c r="J54" s="11" t="s">
        <v>219</v>
      </c>
      <c r="K54" s="28">
        <v>2</v>
      </c>
      <c r="L54" s="28">
        <v>3</v>
      </c>
      <c r="M54" s="16">
        <f t="shared" si="7"/>
        <v>6</v>
      </c>
      <c r="N54" s="24" t="str">
        <f>INDEX(Hoja2!$C$4:$F$7,Hoja1!K54,Hoja1!L54)</f>
        <v>ZONA DE RIESGO MODERADA</v>
      </c>
      <c r="O54" s="21" t="s">
        <v>159</v>
      </c>
      <c r="P54" s="11" t="s">
        <v>220</v>
      </c>
      <c r="Q54" s="11" t="s">
        <v>312</v>
      </c>
      <c r="R54" s="11" t="s">
        <v>165</v>
      </c>
    </row>
    <row r="55" spans="1:18" ht="120" x14ac:dyDescent="0.2">
      <c r="A55" s="21" t="s">
        <v>39</v>
      </c>
      <c r="B55" s="11" t="s">
        <v>269</v>
      </c>
      <c r="C55" s="11" t="s">
        <v>404</v>
      </c>
      <c r="D55" s="11" t="s">
        <v>166</v>
      </c>
      <c r="E55" s="21" t="s">
        <v>22</v>
      </c>
      <c r="F55" s="28">
        <v>3</v>
      </c>
      <c r="G55" s="28">
        <v>3</v>
      </c>
      <c r="H55" s="16">
        <f t="shared" si="6"/>
        <v>9</v>
      </c>
      <c r="I55" s="24" t="str">
        <f>INDEX(Hoja2!$C$4:$F$7,Hoja1!F55,Hoja1!G55)</f>
        <v>ZONA DE RIESGO ALTA</v>
      </c>
      <c r="J55" s="11" t="s">
        <v>270</v>
      </c>
      <c r="K55" s="28">
        <v>2</v>
      </c>
      <c r="L55" s="28">
        <v>3</v>
      </c>
      <c r="M55" s="16">
        <f t="shared" si="7"/>
        <v>6</v>
      </c>
      <c r="N55" s="24" t="str">
        <f>INDEX(Hoja2!$C$4:$F$7,Hoja1!K55,Hoja1!L55)</f>
        <v>ZONA DE RIESGO MODERADA</v>
      </c>
      <c r="O55" s="21" t="s">
        <v>159</v>
      </c>
      <c r="P55" s="11" t="s">
        <v>221</v>
      </c>
      <c r="Q55" s="11" t="s">
        <v>337</v>
      </c>
      <c r="R55" s="11" t="s">
        <v>167</v>
      </c>
    </row>
    <row r="56" spans="1:18" ht="190.5" customHeight="1" x14ac:dyDescent="0.2">
      <c r="A56" s="21" t="s">
        <v>41</v>
      </c>
      <c r="B56" s="11" t="s">
        <v>168</v>
      </c>
      <c r="C56" s="11" t="s">
        <v>405</v>
      </c>
      <c r="D56" s="29" t="s">
        <v>222</v>
      </c>
      <c r="E56" s="11" t="s">
        <v>22</v>
      </c>
      <c r="F56" s="44">
        <v>3</v>
      </c>
      <c r="G56" s="44">
        <v>3</v>
      </c>
      <c r="H56" s="35">
        <f t="shared" si="6"/>
        <v>9</v>
      </c>
      <c r="I56" s="43" t="str">
        <f>INDEX(Hoja2!$C$4:$F$7,Hoja1!F56,Hoja1!G56)</f>
        <v>ZONA DE RIESGO ALTA</v>
      </c>
      <c r="J56" s="29" t="s">
        <v>271</v>
      </c>
      <c r="K56" s="44">
        <v>2</v>
      </c>
      <c r="L56" s="44">
        <v>3</v>
      </c>
      <c r="M56" s="35">
        <f t="shared" si="7"/>
        <v>6</v>
      </c>
      <c r="N56" s="43" t="str">
        <f>INDEX(Hoja2!$C$4:$F$7,Hoja1!K56,Hoja1!L56)</f>
        <v>ZONA DE RIESGO MODERADA</v>
      </c>
      <c r="O56" s="11" t="s">
        <v>159</v>
      </c>
      <c r="P56" s="29" t="s">
        <v>223</v>
      </c>
      <c r="Q56" s="11" t="s">
        <v>294</v>
      </c>
      <c r="R56" s="11" t="s">
        <v>457</v>
      </c>
    </row>
    <row r="57" spans="1:18" x14ac:dyDescent="0.2">
      <c r="A57" s="53" t="s">
        <v>1</v>
      </c>
      <c r="B57" s="53"/>
      <c r="C57" s="54" t="s">
        <v>406</v>
      </c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</row>
    <row r="58" spans="1:18" x14ac:dyDescent="0.2">
      <c r="A58" s="53"/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</row>
    <row r="59" spans="1:18" x14ac:dyDescent="0.2">
      <c r="A59" s="55" t="s">
        <v>2</v>
      </c>
      <c r="B59" s="56"/>
      <c r="C59" s="57" t="s">
        <v>77</v>
      </c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</row>
    <row r="60" spans="1:18" x14ac:dyDescent="0.2">
      <c r="A60" s="58" t="s">
        <v>4</v>
      </c>
      <c r="B60" s="58"/>
      <c r="C60" s="58"/>
      <c r="D60" s="58"/>
      <c r="E60" s="58"/>
      <c r="F60" s="58" t="s">
        <v>5</v>
      </c>
      <c r="G60" s="58"/>
      <c r="H60" s="58"/>
      <c r="I60" s="58"/>
      <c r="J60" s="53" t="s">
        <v>6</v>
      </c>
      <c r="K60" s="58" t="s">
        <v>7</v>
      </c>
      <c r="L60" s="58"/>
      <c r="M60" s="58"/>
      <c r="N60" s="58"/>
      <c r="O60" s="53" t="s">
        <v>8</v>
      </c>
      <c r="P60" s="58" t="s">
        <v>9</v>
      </c>
      <c r="Q60" s="53" t="s">
        <v>379</v>
      </c>
      <c r="R60" s="66" t="s">
        <v>10</v>
      </c>
    </row>
    <row r="61" spans="1:18" x14ac:dyDescent="0.2">
      <c r="A61" s="53" t="s">
        <v>11</v>
      </c>
      <c r="B61" s="53" t="s">
        <v>12</v>
      </c>
      <c r="C61" s="53" t="s">
        <v>13</v>
      </c>
      <c r="D61" s="53" t="s">
        <v>14</v>
      </c>
      <c r="E61" s="53" t="s">
        <v>15</v>
      </c>
      <c r="F61" s="53" t="s">
        <v>16</v>
      </c>
      <c r="G61" s="53"/>
      <c r="H61" s="53"/>
      <c r="I61" s="53"/>
      <c r="J61" s="53"/>
      <c r="K61" s="53" t="s">
        <v>17</v>
      </c>
      <c r="L61" s="53"/>
      <c r="M61" s="53"/>
      <c r="N61" s="53"/>
      <c r="O61" s="53"/>
      <c r="P61" s="58"/>
      <c r="Q61" s="53"/>
      <c r="R61" s="66"/>
    </row>
    <row r="62" spans="1:18" ht="24" x14ac:dyDescent="0.2">
      <c r="A62" s="53"/>
      <c r="B62" s="53"/>
      <c r="C62" s="53"/>
      <c r="D62" s="53"/>
      <c r="E62" s="53"/>
      <c r="F62" s="41" t="s">
        <v>381</v>
      </c>
      <c r="G62" s="41" t="s">
        <v>19</v>
      </c>
      <c r="H62" s="41" t="s">
        <v>7</v>
      </c>
      <c r="I62" s="41" t="s">
        <v>20</v>
      </c>
      <c r="J62" s="53"/>
      <c r="K62" s="41" t="s">
        <v>18</v>
      </c>
      <c r="L62" s="41" t="s">
        <v>19</v>
      </c>
      <c r="M62" s="41" t="s">
        <v>7</v>
      </c>
      <c r="N62" s="41" t="s">
        <v>20</v>
      </c>
      <c r="O62" s="53"/>
      <c r="P62" s="58"/>
      <c r="Q62" s="53"/>
      <c r="R62" s="66"/>
    </row>
    <row r="63" spans="1:18" ht="72" x14ac:dyDescent="0.2">
      <c r="A63" s="16" t="s">
        <v>21</v>
      </c>
      <c r="B63" s="11" t="s">
        <v>254</v>
      </c>
      <c r="C63" s="11" t="s">
        <v>407</v>
      </c>
      <c r="D63" s="19" t="s">
        <v>78</v>
      </c>
      <c r="E63" s="21" t="s">
        <v>33</v>
      </c>
      <c r="F63" s="21">
        <v>3</v>
      </c>
      <c r="G63" s="21">
        <v>3</v>
      </c>
      <c r="H63" s="16">
        <f t="shared" ref="H63:H69" si="8">F63*G63</f>
        <v>9</v>
      </c>
      <c r="I63" s="24" t="str">
        <f>INDEX(Hoja2!$C$4:$F$7,Hoja1!F63,Hoja1!G63)</f>
        <v>ZONA DE RIESGO ALTA</v>
      </c>
      <c r="J63" s="11" t="s">
        <v>255</v>
      </c>
      <c r="K63" s="21">
        <v>2</v>
      </c>
      <c r="L63" s="21">
        <v>3</v>
      </c>
      <c r="M63" s="16">
        <f t="shared" ref="M63:M69" si="9">K63*L63</f>
        <v>6</v>
      </c>
      <c r="N63" s="24" t="str">
        <f>INDEX(Hoja2!$C$4:$F$7,Hoja1!K63,Hoja1!L63)</f>
        <v>ZONA DE RIESGO MODERADA</v>
      </c>
      <c r="O63" s="20" t="s">
        <v>34</v>
      </c>
      <c r="P63" s="19" t="s">
        <v>79</v>
      </c>
      <c r="Q63" s="19" t="s">
        <v>313</v>
      </c>
      <c r="R63" s="11" t="s">
        <v>454</v>
      </c>
    </row>
    <row r="64" spans="1:18" ht="120" x14ac:dyDescent="0.2">
      <c r="A64" s="16" t="s">
        <v>24</v>
      </c>
      <c r="B64" s="19" t="s">
        <v>256</v>
      </c>
      <c r="C64" s="19" t="s">
        <v>458</v>
      </c>
      <c r="D64" s="19" t="s">
        <v>80</v>
      </c>
      <c r="E64" s="21" t="s">
        <v>33</v>
      </c>
      <c r="F64" s="21">
        <v>3</v>
      </c>
      <c r="G64" s="21">
        <v>3</v>
      </c>
      <c r="H64" s="16">
        <f t="shared" si="8"/>
        <v>9</v>
      </c>
      <c r="I64" s="24" t="str">
        <f>INDEX(Hoja2!$C$4:$F$7,Hoja1!F64,Hoja1!G64)</f>
        <v>ZONA DE RIESGO ALTA</v>
      </c>
      <c r="J64" s="11" t="s">
        <v>81</v>
      </c>
      <c r="K64" s="28">
        <v>2</v>
      </c>
      <c r="L64" s="28">
        <v>3</v>
      </c>
      <c r="M64" s="16">
        <f t="shared" si="9"/>
        <v>6</v>
      </c>
      <c r="N64" s="24" t="str">
        <f>INDEX(Hoja2!$C$4:$F$7,Hoja1!K64,Hoja1!L64)</f>
        <v>ZONA DE RIESGO MODERADA</v>
      </c>
      <c r="O64" s="20" t="s">
        <v>34</v>
      </c>
      <c r="P64" s="11" t="s">
        <v>82</v>
      </c>
      <c r="Q64" s="11" t="s">
        <v>314</v>
      </c>
      <c r="R64" s="11" t="s">
        <v>57</v>
      </c>
    </row>
    <row r="65" spans="1:18" ht="108" x14ac:dyDescent="0.2">
      <c r="A65" s="16" t="s">
        <v>30</v>
      </c>
      <c r="B65" s="19" t="s">
        <v>257</v>
      </c>
      <c r="C65" s="19" t="s">
        <v>408</v>
      </c>
      <c r="D65" s="19" t="s">
        <v>83</v>
      </c>
      <c r="E65" s="21" t="s">
        <v>22</v>
      </c>
      <c r="F65" s="21">
        <v>3</v>
      </c>
      <c r="G65" s="21">
        <v>3</v>
      </c>
      <c r="H65" s="16">
        <f t="shared" si="8"/>
        <v>9</v>
      </c>
      <c r="I65" s="24" t="str">
        <f>INDEX(Hoja2!$C$4:$F$7,Hoja1!F65,Hoja1!G65)</f>
        <v>ZONA DE RIESGO ALTA</v>
      </c>
      <c r="J65" s="11" t="s">
        <v>258</v>
      </c>
      <c r="K65" s="28">
        <v>2</v>
      </c>
      <c r="L65" s="28">
        <v>3</v>
      </c>
      <c r="M65" s="16">
        <f t="shared" si="9"/>
        <v>6</v>
      </c>
      <c r="N65" s="24" t="str">
        <f>INDEX(Hoja2!$C$4:$F$7,Hoja1!K65,Hoja1!L65)</f>
        <v>ZONA DE RIESGO MODERADA</v>
      </c>
      <c r="O65" s="20" t="s">
        <v>23</v>
      </c>
      <c r="P65" s="19" t="s">
        <v>84</v>
      </c>
      <c r="Q65" s="19" t="s">
        <v>295</v>
      </c>
      <c r="R65" s="11" t="s">
        <v>85</v>
      </c>
    </row>
    <row r="66" spans="1:18" ht="120" x14ac:dyDescent="0.2">
      <c r="A66" s="16" t="s">
        <v>36</v>
      </c>
      <c r="B66" s="19" t="s">
        <v>259</v>
      </c>
      <c r="C66" s="19" t="s">
        <v>409</v>
      </c>
      <c r="D66" s="19" t="s">
        <v>224</v>
      </c>
      <c r="E66" s="21" t="s">
        <v>86</v>
      </c>
      <c r="F66" s="21">
        <v>2</v>
      </c>
      <c r="G66" s="21">
        <v>3</v>
      </c>
      <c r="H66" s="16">
        <f t="shared" si="8"/>
        <v>6</v>
      </c>
      <c r="I66" s="24" t="str">
        <f>INDEX(Hoja2!$C$4:$F$7,Hoja1!F66,Hoja1!G66)</f>
        <v>ZONA DE RIESGO MODERADA</v>
      </c>
      <c r="J66" s="19" t="s">
        <v>260</v>
      </c>
      <c r="K66" s="28">
        <v>1</v>
      </c>
      <c r="L66" s="28">
        <v>3</v>
      </c>
      <c r="M66" s="16">
        <f t="shared" si="9"/>
        <v>3</v>
      </c>
      <c r="N66" s="24" t="str">
        <f>INDEX(Hoja2!$C$4:$F$7,Hoja1!K66,Hoja1!L66)</f>
        <v>ZONA DE RIESGO MODERADA</v>
      </c>
      <c r="O66" s="20" t="s">
        <v>34</v>
      </c>
      <c r="P66" s="19" t="s">
        <v>225</v>
      </c>
      <c r="Q66" s="19" t="s">
        <v>296</v>
      </c>
      <c r="R66" s="11" t="s">
        <v>87</v>
      </c>
    </row>
    <row r="67" spans="1:18" ht="84" x14ac:dyDescent="0.2">
      <c r="A67" s="16" t="s">
        <v>39</v>
      </c>
      <c r="B67" s="11" t="s">
        <v>261</v>
      </c>
      <c r="C67" s="11" t="s">
        <v>410</v>
      </c>
      <c r="D67" s="11" t="s">
        <v>88</v>
      </c>
      <c r="E67" s="21" t="s">
        <v>33</v>
      </c>
      <c r="F67" s="21">
        <v>3</v>
      </c>
      <c r="G67" s="21">
        <v>3</v>
      </c>
      <c r="H67" s="16">
        <f t="shared" si="8"/>
        <v>9</v>
      </c>
      <c r="I67" s="24" t="str">
        <f>INDEX(Hoja2!$C$4:$F$7,Hoja1!F67,Hoja1!G67)</f>
        <v>ZONA DE RIESGO ALTA</v>
      </c>
      <c r="J67" s="19" t="s">
        <v>375</v>
      </c>
      <c r="K67" s="28">
        <v>3</v>
      </c>
      <c r="L67" s="28">
        <v>3</v>
      </c>
      <c r="M67" s="16">
        <f t="shared" si="9"/>
        <v>9</v>
      </c>
      <c r="N67" s="24" t="str">
        <f>INDEX(Hoja2!$C$4:$F$7,Hoja1!K67,Hoja1!L67)</f>
        <v>ZONA DE RIESGO ALTA</v>
      </c>
      <c r="O67" s="20" t="s">
        <v>23</v>
      </c>
      <c r="P67" s="19" t="s">
        <v>201</v>
      </c>
      <c r="Q67" s="19" t="s">
        <v>327</v>
      </c>
      <c r="R67" s="11" t="s">
        <v>89</v>
      </c>
    </row>
    <row r="68" spans="1:18" ht="60" x14ac:dyDescent="0.2">
      <c r="A68" s="16" t="s">
        <v>41</v>
      </c>
      <c r="B68" s="19" t="s">
        <v>262</v>
      </c>
      <c r="C68" s="19" t="s">
        <v>411</v>
      </c>
      <c r="D68" s="19" t="s">
        <v>90</v>
      </c>
      <c r="E68" s="21" t="s">
        <v>22</v>
      </c>
      <c r="F68" s="21">
        <v>3</v>
      </c>
      <c r="G68" s="21">
        <v>3</v>
      </c>
      <c r="H68" s="16">
        <f t="shared" si="8"/>
        <v>9</v>
      </c>
      <c r="I68" s="24" t="str">
        <f>INDEX(Hoja2!$C$4:$F$7,Hoja1!F68,Hoja1!G68)</f>
        <v>ZONA DE RIESGO ALTA</v>
      </c>
      <c r="J68" s="29" t="s">
        <v>374</v>
      </c>
      <c r="K68" s="28">
        <v>3</v>
      </c>
      <c r="L68" s="28">
        <v>3</v>
      </c>
      <c r="M68" s="16">
        <f t="shared" si="9"/>
        <v>9</v>
      </c>
      <c r="N68" s="24" t="str">
        <f>INDEX(Hoja2!$C$4:$F$7,Hoja1!K68,Hoja1!L68)</f>
        <v>ZONA DE RIESGO ALTA</v>
      </c>
      <c r="O68" s="20" t="s">
        <v>23</v>
      </c>
      <c r="P68" s="19" t="s">
        <v>91</v>
      </c>
      <c r="Q68" s="19" t="s">
        <v>327</v>
      </c>
      <c r="R68" s="11" t="s">
        <v>89</v>
      </c>
    </row>
    <row r="69" spans="1:18" ht="72" x14ac:dyDescent="0.2">
      <c r="A69" s="16" t="s">
        <v>45</v>
      </c>
      <c r="B69" s="19" t="s">
        <v>263</v>
      </c>
      <c r="C69" s="19" t="s">
        <v>412</v>
      </c>
      <c r="D69" s="19" t="s">
        <v>150</v>
      </c>
      <c r="E69" s="21" t="s">
        <v>33</v>
      </c>
      <c r="F69" s="16">
        <v>4</v>
      </c>
      <c r="G69" s="16">
        <v>3</v>
      </c>
      <c r="H69" s="16">
        <f t="shared" si="8"/>
        <v>12</v>
      </c>
      <c r="I69" s="24" t="str">
        <f>INDEX(Hoja2!$C$4:$F$7,Hoja1!F69,Hoja1!G69)</f>
        <v>ZONA DE RIESGO MUY ALTA</v>
      </c>
      <c r="J69" s="19" t="s">
        <v>467</v>
      </c>
      <c r="K69" s="28">
        <v>4</v>
      </c>
      <c r="L69" s="28">
        <v>3</v>
      </c>
      <c r="M69" s="16">
        <f t="shared" si="9"/>
        <v>12</v>
      </c>
      <c r="N69" s="24" t="str">
        <f>INDEX(Hoja2!$C$4:$F$7,Hoja1!K69,Hoja1!L69)</f>
        <v>ZONA DE RIESGO MUY ALTA</v>
      </c>
      <c r="O69" s="20" t="s">
        <v>34</v>
      </c>
      <c r="P69" s="19" t="s">
        <v>466</v>
      </c>
      <c r="Q69" s="19" t="s">
        <v>327</v>
      </c>
      <c r="R69" s="11" t="s">
        <v>89</v>
      </c>
    </row>
    <row r="70" spans="1:18" x14ac:dyDescent="0.2">
      <c r="A70" s="53" t="s">
        <v>1</v>
      </c>
      <c r="B70" s="53"/>
      <c r="C70" s="54" t="s">
        <v>413</v>
      </c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</row>
    <row r="71" spans="1:18" x14ac:dyDescent="0.2">
      <c r="A71" s="53"/>
      <c r="B71" s="53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  <c r="R71" s="54"/>
    </row>
    <row r="72" spans="1:18" x14ac:dyDescent="0.2">
      <c r="A72" s="55" t="s">
        <v>2</v>
      </c>
      <c r="B72" s="56"/>
      <c r="C72" s="57" t="s">
        <v>92</v>
      </c>
      <c r="D72" s="57"/>
      <c r="E72" s="57"/>
      <c r="F72" s="57"/>
      <c r="G72" s="57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</row>
    <row r="73" spans="1:18" x14ac:dyDescent="0.2">
      <c r="A73" s="58" t="s">
        <v>4</v>
      </c>
      <c r="B73" s="58"/>
      <c r="C73" s="58"/>
      <c r="D73" s="58"/>
      <c r="E73" s="58"/>
      <c r="F73" s="58" t="s">
        <v>5</v>
      </c>
      <c r="G73" s="58"/>
      <c r="H73" s="58"/>
      <c r="I73" s="58"/>
      <c r="J73" s="53" t="s">
        <v>6</v>
      </c>
      <c r="K73" s="58" t="s">
        <v>7</v>
      </c>
      <c r="L73" s="58"/>
      <c r="M73" s="58"/>
      <c r="N73" s="58"/>
      <c r="O73" s="53" t="s">
        <v>8</v>
      </c>
      <c r="P73" s="58" t="s">
        <v>9</v>
      </c>
      <c r="Q73" s="53" t="s">
        <v>379</v>
      </c>
      <c r="R73" s="66" t="s">
        <v>10</v>
      </c>
    </row>
    <row r="74" spans="1:18" x14ac:dyDescent="0.2">
      <c r="A74" s="53" t="s">
        <v>11</v>
      </c>
      <c r="B74" s="53" t="s">
        <v>12</v>
      </c>
      <c r="C74" s="53" t="s">
        <v>13</v>
      </c>
      <c r="D74" s="53" t="s">
        <v>14</v>
      </c>
      <c r="E74" s="53" t="s">
        <v>15</v>
      </c>
      <c r="F74" s="53" t="s">
        <v>16</v>
      </c>
      <c r="G74" s="53"/>
      <c r="H74" s="53"/>
      <c r="I74" s="53"/>
      <c r="J74" s="53"/>
      <c r="K74" s="53" t="s">
        <v>17</v>
      </c>
      <c r="L74" s="53"/>
      <c r="M74" s="53"/>
      <c r="N74" s="53"/>
      <c r="O74" s="53"/>
      <c r="P74" s="58"/>
      <c r="Q74" s="53"/>
      <c r="R74" s="66"/>
    </row>
    <row r="75" spans="1:18" ht="24" x14ac:dyDescent="0.2">
      <c r="A75" s="53"/>
      <c r="B75" s="53"/>
      <c r="C75" s="53"/>
      <c r="D75" s="53"/>
      <c r="E75" s="53"/>
      <c r="F75" s="41" t="s">
        <v>381</v>
      </c>
      <c r="G75" s="41" t="s">
        <v>19</v>
      </c>
      <c r="H75" s="41" t="s">
        <v>7</v>
      </c>
      <c r="I75" s="41" t="s">
        <v>20</v>
      </c>
      <c r="J75" s="53"/>
      <c r="K75" s="41" t="s">
        <v>18</v>
      </c>
      <c r="L75" s="41" t="s">
        <v>19</v>
      </c>
      <c r="M75" s="41" t="s">
        <v>7</v>
      </c>
      <c r="N75" s="41" t="s">
        <v>20</v>
      </c>
      <c r="O75" s="53"/>
      <c r="P75" s="58"/>
      <c r="Q75" s="53"/>
      <c r="R75" s="66"/>
    </row>
    <row r="76" spans="1:18" ht="120" x14ac:dyDescent="0.2">
      <c r="A76" s="16" t="s">
        <v>21</v>
      </c>
      <c r="B76" s="19" t="s">
        <v>360</v>
      </c>
      <c r="C76" s="19" t="s">
        <v>414</v>
      </c>
      <c r="D76" s="19" t="s">
        <v>93</v>
      </c>
      <c r="E76" s="19" t="s">
        <v>22</v>
      </c>
      <c r="F76" s="21">
        <v>2</v>
      </c>
      <c r="G76" s="21">
        <v>3</v>
      </c>
      <c r="H76" s="16">
        <f>F76*G76</f>
        <v>6</v>
      </c>
      <c r="I76" s="24" t="str">
        <f>INDEX(Hoja2!$C$4:$F$7,Hoja1!F76,Hoja1!G76)</f>
        <v>ZONA DE RIESGO MODERADA</v>
      </c>
      <c r="J76" s="19" t="s">
        <v>339</v>
      </c>
      <c r="K76" s="21">
        <v>1</v>
      </c>
      <c r="L76" s="21">
        <v>3</v>
      </c>
      <c r="M76" s="16">
        <f>K76*L76</f>
        <v>3</v>
      </c>
      <c r="N76" s="24" t="str">
        <f>INDEX(Hoja2!$C$4:$F$7,Hoja1!K76,Hoja1!L76)</f>
        <v>ZONA DE RIESGO MODERADA</v>
      </c>
      <c r="O76" s="20" t="s">
        <v>23</v>
      </c>
      <c r="P76" s="19" t="s">
        <v>94</v>
      </c>
      <c r="Q76" s="19" t="s">
        <v>315</v>
      </c>
      <c r="R76" s="11" t="s">
        <v>95</v>
      </c>
    </row>
    <row r="77" spans="1:18" ht="108" x14ac:dyDescent="0.2">
      <c r="A77" s="16" t="s">
        <v>24</v>
      </c>
      <c r="B77" s="19" t="s">
        <v>361</v>
      </c>
      <c r="C77" s="19" t="s">
        <v>415</v>
      </c>
      <c r="D77" s="19" t="s">
        <v>96</v>
      </c>
      <c r="E77" s="19" t="s">
        <v>22</v>
      </c>
      <c r="F77" s="28">
        <v>3</v>
      </c>
      <c r="G77" s="28">
        <v>2</v>
      </c>
      <c r="H77" s="16">
        <f>F77*G77</f>
        <v>6</v>
      </c>
      <c r="I77" s="24" t="str">
        <f>INDEX(Hoja2!$C$4:$F$7,Hoja1!F77,Hoja1!G77)</f>
        <v>ZONA DE RIESGO MODERADA</v>
      </c>
      <c r="J77" s="19" t="s">
        <v>252</v>
      </c>
      <c r="K77" s="28">
        <v>2</v>
      </c>
      <c r="L77" s="28">
        <v>3</v>
      </c>
      <c r="M77" s="16">
        <f>K77*L77</f>
        <v>6</v>
      </c>
      <c r="N77" s="24" t="str">
        <f>INDEX(Hoja2!$C$4:$F$7,Hoja1!K77,Hoja1!L77)</f>
        <v>ZONA DE RIESGO MODERADA</v>
      </c>
      <c r="O77" s="20" t="s">
        <v>23</v>
      </c>
      <c r="P77" s="19" t="s">
        <v>483</v>
      </c>
      <c r="Q77" s="19" t="s">
        <v>297</v>
      </c>
      <c r="R77" s="11" t="s">
        <v>97</v>
      </c>
    </row>
    <row r="78" spans="1:18" ht="48" x14ac:dyDescent="0.2">
      <c r="A78" s="16" t="s">
        <v>30</v>
      </c>
      <c r="B78" s="19" t="s">
        <v>362</v>
      </c>
      <c r="C78" s="19" t="s">
        <v>416</v>
      </c>
      <c r="D78" s="19" t="s">
        <v>98</v>
      </c>
      <c r="E78" s="19" t="s">
        <v>33</v>
      </c>
      <c r="F78" s="28">
        <v>3</v>
      </c>
      <c r="G78" s="28">
        <v>3</v>
      </c>
      <c r="H78" s="16">
        <f>F78*G78</f>
        <v>9</v>
      </c>
      <c r="I78" s="24" t="str">
        <f>INDEX(Hoja2!$C$4:$F$7,Hoja1!F78,Hoja1!G78)</f>
        <v>ZONA DE RIESGO ALTA</v>
      </c>
      <c r="J78" s="11" t="s">
        <v>253</v>
      </c>
      <c r="K78" s="28">
        <v>2</v>
      </c>
      <c r="L78" s="28">
        <v>2</v>
      </c>
      <c r="M78" s="16">
        <f>K78*L78</f>
        <v>4</v>
      </c>
      <c r="N78" s="24" t="str">
        <f>INDEX(Hoja2!$C$4:$F$7,Hoja1!K78,Hoja1!L78)</f>
        <v>ZONA DE RIESGO MODERADA</v>
      </c>
      <c r="O78" s="20" t="s">
        <v>34</v>
      </c>
      <c r="P78" s="19" t="s">
        <v>99</v>
      </c>
      <c r="Q78" s="19" t="s">
        <v>298</v>
      </c>
      <c r="R78" s="11" t="s">
        <v>455</v>
      </c>
    </row>
    <row r="79" spans="1:18" ht="144" x14ac:dyDescent="0.2">
      <c r="A79" s="16" t="s">
        <v>36</v>
      </c>
      <c r="B79" s="19" t="s">
        <v>100</v>
      </c>
      <c r="C79" s="19" t="s">
        <v>417</v>
      </c>
      <c r="D79" s="19" t="s">
        <v>101</v>
      </c>
      <c r="E79" s="19" t="s">
        <v>22</v>
      </c>
      <c r="F79" s="28">
        <v>3</v>
      </c>
      <c r="G79" s="28">
        <v>4</v>
      </c>
      <c r="H79" s="16">
        <f>F79*G79</f>
        <v>12</v>
      </c>
      <c r="I79" s="24" t="str">
        <f>INDEX(Hoja2!$C$4:$F$7,Hoja1!F79,Hoja1!G79)</f>
        <v>ZONA DE RIESGO MUY ALTA</v>
      </c>
      <c r="J79" s="11" t="s">
        <v>350</v>
      </c>
      <c r="K79" s="28">
        <v>2</v>
      </c>
      <c r="L79" s="28">
        <v>2</v>
      </c>
      <c r="M79" s="16">
        <f>K79*L79</f>
        <v>4</v>
      </c>
      <c r="N79" s="24" t="str">
        <f>INDEX(Hoja2!$C$4:$F$7,Hoja1!K79,Hoja1!L79)</f>
        <v>ZONA DE RIESGO MODERADA</v>
      </c>
      <c r="O79" s="17" t="s">
        <v>23</v>
      </c>
      <c r="P79" s="19" t="s">
        <v>102</v>
      </c>
      <c r="Q79" s="19" t="s">
        <v>316</v>
      </c>
      <c r="R79" s="11" t="s">
        <v>103</v>
      </c>
    </row>
    <row r="80" spans="1:18" x14ac:dyDescent="0.2">
      <c r="A80" s="53" t="s">
        <v>1</v>
      </c>
      <c r="B80" s="53"/>
      <c r="C80" s="54" t="s">
        <v>205</v>
      </c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  <c r="R80" s="54"/>
    </row>
    <row r="81" spans="1:18" x14ac:dyDescent="0.2">
      <c r="A81" s="53"/>
      <c r="B81" s="53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</row>
    <row r="82" spans="1:18" x14ac:dyDescent="0.2">
      <c r="A82" s="55" t="s">
        <v>2</v>
      </c>
      <c r="B82" s="56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</row>
    <row r="83" spans="1:18" x14ac:dyDescent="0.2">
      <c r="A83" s="58" t="s">
        <v>4</v>
      </c>
      <c r="B83" s="58"/>
      <c r="C83" s="58"/>
      <c r="D83" s="58"/>
      <c r="E83" s="58"/>
      <c r="F83" s="58" t="s">
        <v>5</v>
      </c>
      <c r="G83" s="58"/>
      <c r="H83" s="58"/>
      <c r="I83" s="58"/>
      <c r="J83" s="53" t="s">
        <v>6</v>
      </c>
      <c r="K83" s="58" t="s">
        <v>7</v>
      </c>
      <c r="L83" s="58"/>
      <c r="M83" s="58"/>
      <c r="N83" s="58"/>
      <c r="O83" s="53" t="s">
        <v>8</v>
      </c>
      <c r="P83" s="58" t="s">
        <v>9</v>
      </c>
      <c r="Q83" s="53" t="s">
        <v>379</v>
      </c>
      <c r="R83" s="66" t="s">
        <v>10</v>
      </c>
    </row>
    <row r="84" spans="1:18" x14ac:dyDescent="0.2">
      <c r="A84" s="53" t="s">
        <v>11</v>
      </c>
      <c r="B84" s="53" t="s">
        <v>12</v>
      </c>
      <c r="C84" s="53" t="s">
        <v>13</v>
      </c>
      <c r="D84" s="53" t="s">
        <v>14</v>
      </c>
      <c r="E84" s="53" t="s">
        <v>15</v>
      </c>
      <c r="F84" s="53" t="s">
        <v>16</v>
      </c>
      <c r="G84" s="53"/>
      <c r="H84" s="53"/>
      <c r="I84" s="53"/>
      <c r="J84" s="53"/>
      <c r="K84" s="53" t="s">
        <v>17</v>
      </c>
      <c r="L84" s="53"/>
      <c r="M84" s="53"/>
      <c r="N84" s="53"/>
      <c r="O84" s="53"/>
      <c r="P84" s="58"/>
      <c r="Q84" s="53"/>
      <c r="R84" s="66"/>
    </row>
    <row r="85" spans="1:18" ht="24" x14ac:dyDescent="0.2">
      <c r="A85" s="53"/>
      <c r="B85" s="53"/>
      <c r="C85" s="53"/>
      <c r="D85" s="53"/>
      <c r="E85" s="53"/>
      <c r="F85" s="41" t="s">
        <v>381</v>
      </c>
      <c r="G85" s="41" t="s">
        <v>19</v>
      </c>
      <c r="H85" s="41" t="s">
        <v>7</v>
      </c>
      <c r="I85" s="41" t="s">
        <v>20</v>
      </c>
      <c r="J85" s="53"/>
      <c r="K85" s="41" t="s">
        <v>18</v>
      </c>
      <c r="L85" s="41" t="s">
        <v>19</v>
      </c>
      <c r="M85" s="41" t="s">
        <v>7</v>
      </c>
      <c r="N85" s="41" t="s">
        <v>20</v>
      </c>
      <c r="O85" s="53"/>
      <c r="P85" s="58"/>
      <c r="Q85" s="53"/>
      <c r="R85" s="66"/>
    </row>
    <row r="86" spans="1:18" ht="60" x14ac:dyDescent="0.2">
      <c r="A86" s="16" t="s">
        <v>21</v>
      </c>
      <c r="B86" s="11" t="s">
        <v>176</v>
      </c>
      <c r="C86" s="11" t="s">
        <v>418</v>
      </c>
      <c r="D86" s="11" t="s">
        <v>193</v>
      </c>
      <c r="E86" s="21" t="s">
        <v>86</v>
      </c>
      <c r="F86" s="28">
        <v>4</v>
      </c>
      <c r="G86" s="28">
        <v>3</v>
      </c>
      <c r="H86" s="16">
        <f t="shared" ref="H86:H93" si="10">F86*G86</f>
        <v>12</v>
      </c>
      <c r="I86" s="24" t="str">
        <f>INDEX(Hoja2!$C$4:$F$7,Hoja1!F86,Hoja1!G86)</f>
        <v>ZONA DE RIESGO MUY ALTA</v>
      </c>
      <c r="J86" s="31" t="s">
        <v>194</v>
      </c>
      <c r="K86" s="28">
        <v>3</v>
      </c>
      <c r="L86" s="28">
        <v>3</v>
      </c>
      <c r="M86" s="16">
        <f t="shared" ref="M86:M93" si="11">K86*L86</f>
        <v>9</v>
      </c>
      <c r="N86" s="24" t="str">
        <f>INDEX(Hoja2!$C$4:$F$7,Hoja1!K86,Hoja1!L86)</f>
        <v>ZONA DE RIESGO ALTA</v>
      </c>
      <c r="O86" s="20" t="s">
        <v>34</v>
      </c>
      <c r="P86" s="19" t="s">
        <v>246</v>
      </c>
      <c r="Q86" s="19" t="s">
        <v>317</v>
      </c>
      <c r="R86" s="11" t="s">
        <v>186</v>
      </c>
    </row>
    <row r="87" spans="1:18" ht="72" x14ac:dyDescent="0.2">
      <c r="A87" s="16" t="s">
        <v>24</v>
      </c>
      <c r="B87" s="32" t="s">
        <v>351</v>
      </c>
      <c r="C87" s="31" t="s">
        <v>419</v>
      </c>
      <c r="D87" s="11" t="s">
        <v>177</v>
      </c>
      <c r="E87" s="19" t="s">
        <v>33</v>
      </c>
      <c r="F87" s="28">
        <v>3</v>
      </c>
      <c r="G87" s="28">
        <v>3</v>
      </c>
      <c r="H87" s="16">
        <f t="shared" si="10"/>
        <v>9</v>
      </c>
      <c r="I87" s="24" t="str">
        <f>INDEX(Hoja2!$C$4:$F$7,Hoja1!F87,Hoja1!G87)</f>
        <v>ZONA DE RIESGO ALTA</v>
      </c>
      <c r="J87" s="31" t="s">
        <v>195</v>
      </c>
      <c r="K87" s="28">
        <v>2</v>
      </c>
      <c r="L87" s="28">
        <v>3</v>
      </c>
      <c r="M87" s="16">
        <f t="shared" si="11"/>
        <v>6</v>
      </c>
      <c r="N87" s="24" t="str">
        <f>INDEX(Hoja2!$C$4:$F$7,Hoja1!K87,Hoja1!L87)</f>
        <v>ZONA DE RIESGO MODERADA</v>
      </c>
      <c r="O87" s="20" t="s">
        <v>34</v>
      </c>
      <c r="P87" s="19" t="s">
        <v>196</v>
      </c>
      <c r="Q87" s="19" t="s">
        <v>318</v>
      </c>
      <c r="R87" s="11" t="s">
        <v>178</v>
      </c>
    </row>
    <row r="88" spans="1:18" ht="144" x14ac:dyDescent="0.2">
      <c r="A88" s="21" t="s">
        <v>30</v>
      </c>
      <c r="B88" s="19" t="s">
        <v>179</v>
      </c>
      <c r="C88" s="19" t="s">
        <v>420</v>
      </c>
      <c r="D88" s="11" t="s">
        <v>197</v>
      </c>
      <c r="E88" s="19" t="s">
        <v>22</v>
      </c>
      <c r="F88" s="28">
        <v>3</v>
      </c>
      <c r="G88" s="28">
        <v>3</v>
      </c>
      <c r="H88" s="16">
        <f t="shared" si="10"/>
        <v>9</v>
      </c>
      <c r="I88" s="24" t="str">
        <f>INDEX(Hoja2!$C$4:$F$7,Hoja1!F88,Hoja1!G88)</f>
        <v>ZONA DE RIESGO ALTA</v>
      </c>
      <c r="J88" s="31" t="s">
        <v>367</v>
      </c>
      <c r="K88" s="28">
        <v>2</v>
      </c>
      <c r="L88" s="28">
        <v>3</v>
      </c>
      <c r="M88" s="16">
        <f t="shared" si="11"/>
        <v>6</v>
      </c>
      <c r="N88" s="24" t="str">
        <f>INDEX(Hoja2!$C$4:$F$7,Hoja1!K88,Hoja1!L88)</f>
        <v>ZONA DE RIESGO MODERADA</v>
      </c>
      <c r="O88" s="20" t="s">
        <v>23</v>
      </c>
      <c r="P88" s="19" t="s">
        <v>368</v>
      </c>
      <c r="Q88" s="19" t="s">
        <v>319</v>
      </c>
      <c r="R88" s="11" t="s">
        <v>198</v>
      </c>
    </row>
    <row r="89" spans="1:18" ht="84" x14ac:dyDescent="0.2">
      <c r="A89" s="16" t="s">
        <v>36</v>
      </c>
      <c r="B89" s="33" t="s">
        <v>352</v>
      </c>
      <c r="C89" s="11" t="s">
        <v>421</v>
      </c>
      <c r="D89" s="19" t="s">
        <v>180</v>
      </c>
      <c r="E89" s="19" t="s">
        <v>33</v>
      </c>
      <c r="F89" s="16">
        <v>2</v>
      </c>
      <c r="G89" s="16">
        <v>4</v>
      </c>
      <c r="H89" s="16">
        <f t="shared" si="10"/>
        <v>8</v>
      </c>
      <c r="I89" s="24" t="str">
        <f>INDEX(Hoja2!$C$4:$F$7,Hoja1!F89,Hoja1!G89)</f>
        <v>ZONA DE RIESGO ALTA</v>
      </c>
      <c r="J89" s="31" t="s">
        <v>300</v>
      </c>
      <c r="K89" s="16">
        <v>1</v>
      </c>
      <c r="L89" s="16">
        <v>4</v>
      </c>
      <c r="M89" s="16">
        <f t="shared" si="11"/>
        <v>4</v>
      </c>
      <c r="N89" s="24" t="str">
        <f>INDEX(Hoja2!$C$4:$F$7,Hoja1!K89,Hoja1!L89)</f>
        <v>ZONA DE RIESGO MODERADA</v>
      </c>
      <c r="O89" s="20" t="s">
        <v>34</v>
      </c>
      <c r="P89" s="19" t="s">
        <v>353</v>
      </c>
      <c r="Q89" s="19" t="s">
        <v>299</v>
      </c>
      <c r="R89" s="11" t="s">
        <v>181</v>
      </c>
    </row>
    <row r="90" spans="1:18" ht="48" x14ac:dyDescent="0.2">
      <c r="A90" s="21" t="s">
        <v>39</v>
      </c>
      <c r="B90" s="19" t="s">
        <v>182</v>
      </c>
      <c r="C90" s="19" t="s">
        <v>422</v>
      </c>
      <c r="D90" s="19" t="s">
        <v>183</v>
      </c>
      <c r="E90" s="19" t="s">
        <v>33</v>
      </c>
      <c r="F90" s="16">
        <v>2</v>
      </c>
      <c r="G90" s="16">
        <v>3</v>
      </c>
      <c r="H90" s="16">
        <f t="shared" si="10"/>
        <v>6</v>
      </c>
      <c r="I90" s="24" t="str">
        <f>INDEX(Hoja2!$C$4:$F$7,Hoja1!F90,Hoja1!G90)</f>
        <v>ZONA DE RIESGO MODERADA</v>
      </c>
      <c r="J90" s="31" t="s">
        <v>184</v>
      </c>
      <c r="K90" s="28">
        <v>1</v>
      </c>
      <c r="L90" s="28">
        <v>3</v>
      </c>
      <c r="M90" s="16">
        <f t="shared" si="11"/>
        <v>3</v>
      </c>
      <c r="N90" s="24" t="str">
        <f>INDEX(Hoja2!$C$4:$F$7,Hoja1!K90,Hoja1!L90)</f>
        <v>ZONA DE RIESGO MODERADA</v>
      </c>
      <c r="O90" s="20" t="s">
        <v>34</v>
      </c>
      <c r="P90" s="19" t="s">
        <v>199</v>
      </c>
      <c r="Q90" s="19" t="s">
        <v>320</v>
      </c>
      <c r="R90" s="11" t="s">
        <v>181</v>
      </c>
    </row>
    <row r="91" spans="1:18" ht="84" x14ac:dyDescent="0.2">
      <c r="A91" s="16" t="s">
        <v>41</v>
      </c>
      <c r="B91" s="19" t="s">
        <v>340</v>
      </c>
      <c r="C91" s="19" t="s">
        <v>423</v>
      </c>
      <c r="D91" s="18" t="s">
        <v>185</v>
      </c>
      <c r="E91" s="19" t="s">
        <v>33</v>
      </c>
      <c r="F91" s="16">
        <v>3</v>
      </c>
      <c r="G91" s="16">
        <v>3</v>
      </c>
      <c r="H91" s="16">
        <f t="shared" si="10"/>
        <v>9</v>
      </c>
      <c r="I91" s="24" t="str">
        <f>INDEX(Hoja2!$C$4:$F$7,Hoja1!F91,Hoja1!G91)</f>
        <v>ZONA DE RIESGO ALTA</v>
      </c>
      <c r="J91" s="19" t="s">
        <v>369</v>
      </c>
      <c r="K91" s="28">
        <v>2</v>
      </c>
      <c r="L91" s="28">
        <v>3</v>
      </c>
      <c r="M91" s="16">
        <f t="shared" si="11"/>
        <v>6</v>
      </c>
      <c r="N91" s="24" t="str">
        <f>INDEX(Hoja2!$C$4:$F$7,Hoja1!K91,Hoja1!L91)</f>
        <v>ZONA DE RIESGO MODERADA</v>
      </c>
      <c r="O91" s="20" t="s">
        <v>23</v>
      </c>
      <c r="P91" s="18" t="s">
        <v>370</v>
      </c>
      <c r="Q91" s="18" t="s">
        <v>321</v>
      </c>
      <c r="R91" s="11" t="s">
        <v>186</v>
      </c>
    </row>
    <row r="92" spans="1:18" ht="72" x14ac:dyDescent="0.2">
      <c r="A92" s="16" t="s">
        <v>45</v>
      </c>
      <c r="B92" s="19" t="s">
        <v>202</v>
      </c>
      <c r="C92" s="19" t="s">
        <v>424</v>
      </c>
      <c r="D92" s="19" t="s">
        <v>187</v>
      </c>
      <c r="E92" s="19" t="s">
        <v>22</v>
      </c>
      <c r="F92" s="16">
        <v>3</v>
      </c>
      <c r="G92" s="16">
        <v>3</v>
      </c>
      <c r="H92" s="16">
        <f t="shared" si="10"/>
        <v>9</v>
      </c>
      <c r="I92" s="24" t="str">
        <f>INDEX(Hoja2!$C$4:$F$7,Hoja1!F92,Hoja1!G92)</f>
        <v>ZONA DE RIESGO ALTA</v>
      </c>
      <c r="J92" s="19" t="s">
        <v>286</v>
      </c>
      <c r="K92" s="28">
        <v>2</v>
      </c>
      <c r="L92" s="28">
        <v>3</v>
      </c>
      <c r="M92" s="16">
        <f t="shared" si="11"/>
        <v>6</v>
      </c>
      <c r="N92" s="24" t="str">
        <f>INDEX(Hoja2!$C$4:$F$7,Hoja1!K92,Hoja1!L92)</f>
        <v>ZONA DE RIESGO MODERADA</v>
      </c>
      <c r="O92" s="20" t="s">
        <v>23</v>
      </c>
      <c r="P92" s="11" t="s">
        <v>204</v>
      </c>
      <c r="Q92" s="11" t="s">
        <v>322</v>
      </c>
      <c r="R92" s="11" t="s">
        <v>188</v>
      </c>
    </row>
    <row r="93" spans="1:18" ht="60" x14ac:dyDescent="0.2">
      <c r="A93" s="16" t="s">
        <v>49</v>
      </c>
      <c r="B93" s="11" t="s">
        <v>189</v>
      </c>
      <c r="C93" s="11" t="s">
        <v>425</v>
      </c>
      <c r="D93" s="19" t="s">
        <v>200</v>
      </c>
      <c r="E93" s="19" t="s">
        <v>33</v>
      </c>
      <c r="F93" s="16">
        <v>3</v>
      </c>
      <c r="G93" s="16">
        <v>3</v>
      </c>
      <c r="H93" s="16">
        <f t="shared" si="10"/>
        <v>9</v>
      </c>
      <c r="I93" s="24" t="str">
        <f>INDEX(Hoja2!$C$4:$F$7,Hoja1!F93,Hoja1!G93)</f>
        <v>ZONA DE RIESGO ALTA</v>
      </c>
      <c r="J93" s="11" t="s">
        <v>287</v>
      </c>
      <c r="K93" s="16">
        <v>2</v>
      </c>
      <c r="L93" s="16">
        <v>3</v>
      </c>
      <c r="M93" s="16">
        <f t="shared" si="11"/>
        <v>6</v>
      </c>
      <c r="N93" s="24" t="str">
        <f>INDEX(Hoja2!$C$4:$F$7,Hoja1!K93,Hoja1!L93)</f>
        <v>ZONA DE RIESGO MODERADA</v>
      </c>
      <c r="O93" s="20" t="s">
        <v>34</v>
      </c>
      <c r="P93" s="19" t="s">
        <v>190</v>
      </c>
      <c r="Q93" s="19" t="s">
        <v>301</v>
      </c>
      <c r="R93" s="11" t="s">
        <v>191</v>
      </c>
    </row>
    <row r="94" spans="1:18" x14ac:dyDescent="0.2">
      <c r="A94" s="53" t="s">
        <v>1</v>
      </c>
      <c r="B94" s="53"/>
      <c r="C94" s="54" t="s">
        <v>104</v>
      </c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  <c r="R94" s="54"/>
    </row>
    <row r="95" spans="1:18" x14ac:dyDescent="0.2">
      <c r="A95" s="53"/>
      <c r="B95" s="53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</row>
    <row r="96" spans="1:18" x14ac:dyDescent="0.2">
      <c r="A96" s="55" t="s">
        <v>2</v>
      </c>
      <c r="B96" s="56"/>
      <c r="C96" s="57" t="s">
        <v>105</v>
      </c>
      <c r="D96" s="57"/>
      <c r="E96" s="57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</row>
    <row r="97" spans="1:18" x14ac:dyDescent="0.2">
      <c r="A97" s="58" t="s">
        <v>4</v>
      </c>
      <c r="B97" s="58"/>
      <c r="C97" s="58"/>
      <c r="D97" s="58"/>
      <c r="E97" s="58"/>
      <c r="F97" s="58" t="s">
        <v>5</v>
      </c>
      <c r="G97" s="58"/>
      <c r="H97" s="58"/>
      <c r="I97" s="58"/>
      <c r="J97" s="53" t="s">
        <v>6</v>
      </c>
      <c r="K97" s="58" t="s">
        <v>7</v>
      </c>
      <c r="L97" s="58"/>
      <c r="M97" s="58"/>
      <c r="N97" s="58"/>
      <c r="O97" s="53" t="s">
        <v>8</v>
      </c>
      <c r="P97" s="58" t="s">
        <v>9</v>
      </c>
      <c r="Q97" s="53" t="s">
        <v>379</v>
      </c>
      <c r="R97" s="66" t="s">
        <v>10</v>
      </c>
    </row>
    <row r="98" spans="1:18" x14ac:dyDescent="0.2">
      <c r="A98" s="53" t="s">
        <v>11</v>
      </c>
      <c r="B98" s="53" t="s">
        <v>12</v>
      </c>
      <c r="C98" s="53" t="s">
        <v>13</v>
      </c>
      <c r="D98" s="53" t="s">
        <v>14</v>
      </c>
      <c r="E98" s="53" t="s">
        <v>15</v>
      </c>
      <c r="F98" s="53" t="s">
        <v>16</v>
      </c>
      <c r="G98" s="53"/>
      <c r="H98" s="53"/>
      <c r="I98" s="53"/>
      <c r="J98" s="53"/>
      <c r="K98" s="53" t="s">
        <v>17</v>
      </c>
      <c r="L98" s="53"/>
      <c r="M98" s="53"/>
      <c r="N98" s="53"/>
      <c r="O98" s="53"/>
      <c r="P98" s="58"/>
      <c r="Q98" s="53"/>
      <c r="R98" s="66"/>
    </row>
    <row r="99" spans="1:18" ht="24" x14ac:dyDescent="0.2">
      <c r="A99" s="53"/>
      <c r="B99" s="53"/>
      <c r="C99" s="53"/>
      <c r="D99" s="53"/>
      <c r="E99" s="53"/>
      <c r="F99" s="41" t="s">
        <v>381</v>
      </c>
      <c r="G99" s="41" t="s">
        <v>19</v>
      </c>
      <c r="H99" s="41" t="s">
        <v>7</v>
      </c>
      <c r="I99" s="41" t="s">
        <v>20</v>
      </c>
      <c r="J99" s="53"/>
      <c r="K99" s="41" t="s">
        <v>18</v>
      </c>
      <c r="L99" s="41" t="s">
        <v>19</v>
      </c>
      <c r="M99" s="41" t="s">
        <v>7</v>
      </c>
      <c r="N99" s="41" t="s">
        <v>20</v>
      </c>
      <c r="O99" s="53"/>
      <c r="P99" s="58"/>
      <c r="Q99" s="53"/>
      <c r="R99" s="66"/>
    </row>
    <row r="100" spans="1:18" ht="108" x14ac:dyDescent="0.2">
      <c r="A100" s="16" t="s">
        <v>21</v>
      </c>
      <c r="B100" s="19" t="s">
        <v>106</v>
      </c>
      <c r="C100" s="19" t="s">
        <v>426</v>
      </c>
      <c r="D100" s="19" t="s">
        <v>107</v>
      </c>
      <c r="E100" s="21" t="s">
        <v>33</v>
      </c>
      <c r="F100" s="21">
        <v>2</v>
      </c>
      <c r="G100" s="21">
        <v>4</v>
      </c>
      <c r="H100" s="16">
        <f t="shared" ref="H100:H104" si="12">F100*G100</f>
        <v>8</v>
      </c>
      <c r="I100" s="24" t="str">
        <f>INDEX(Hoja2!$C$4:$F$7,Hoja1!F100,Hoja1!G100)</f>
        <v>ZONA DE RIESGO ALTA</v>
      </c>
      <c r="J100" s="11" t="s">
        <v>469</v>
      </c>
      <c r="K100" s="21">
        <v>1</v>
      </c>
      <c r="L100" s="21">
        <v>4</v>
      </c>
      <c r="M100" s="16">
        <f>K100*L100</f>
        <v>4</v>
      </c>
      <c r="N100" s="24" t="str">
        <f>INDEX(Hoja2!$C$4:$F$7,Hoja1!K100,Hoja1!L100)</f>
        <v>ZONA DE RIESGO MODERADA</v>
      </c>
      <c r="O100" s="20" t="s">
        <v>34</v>
      </c>
      <c r="P100" s="11" t="s">
        <v>245</v>
      </c>
      <c r="Q100" s="11" t="s">
        <v>328</v>
      </c>
      <c r="R100" s="11" t="s">
        <v>108</v>
      </c>
    </row>
    <row r="101" spans="1:18" ht="120" x14ac:dyDescent="0.2">
      <c r="A101" s="16" t="s">
        <v>24</v>
      </c>
      <c r="B101" s="19" t="s">
        <v>109</v>
      </c>
      <c r="C101" s="19" t="s">
        <v>427</v>
      </c>
      <c r="D101" s="19" t="s">
        <v>110</v>
      </c>
      <c r="E101" s="21" t="s">
        <v>22</v>
      </c>
      <c r="F101" s="21">
        <v>3</v>
      </c>
      <c r="G101" s="21">
        <v>3</v>
      </c>
      <c r="H101" s="16">
        <f t="shared" si="12"/>
        <v>9</v>
      </c>
      <c r="I101" s="24" t="str">
        <f>INDEX(Hoja2!$C$4:$F$7,Hoja1!F101,Hoja1!G101)</f>
        <v>ZONA DE RIESGO ALTA</v>
      </c>
      <c r="J101" s="11" t="s">
        <v>111</v>
      </c>
      <c r="K101" s="21">
        <v>2</v>
      </c>
      <c r="L101" s="21">
        <v>3</v>
      </c>
      <c r="M101" s="16">
        <f>K101*L101</f>
        <v>6</v>
      </c>
      <c r="N101" s="24" t="str">
        <f>INDEX(Hoja2!$C$4:$F$7,Hoja1!K101,Hoja1!L101)</f>
        <v>ZONA DE RIESGO MODERADA</v>
      </c>
      <c r="O101" s="20" t="s">
        <v>23</v>
      </c>
      <c r="P101" s="11" t="s">
        <v>244</v>
      </c>
      <c r="Q101" s="11" t="s">
        <v>323</v>
      </c>
      <c r="R101" s="11" t="s">
        <v>112</v>
      </c>
    </row>
    <row r="102" spans="1:18" ht="108" x14ac:dyDescent="0.2">
      <c r="A102" s="16" t="s">
        <v>30</v>
      </c>
      <c r="B102" s="19" t="s">
        <v>113</v>
      </c>
      <c r="C102" s="19" t="s">
        <v>428</v>
      </c>
      <c r="D102" s="19" t="s">
        <v>114</v>
      </c>
      <c r="E102" s="21" t="s">
        <v>22</v>
      </c>
      <c r="F102" s="21">
        <v>3</v>
      </c>
      <c r="G102" s="21">
        <v>3</v>
      </c>
      <c r="H102" s="16">
        <f t="shared" si="12"/>
        <v>9</v>
      </c>
      <c r="I102" s="24" t="str">
        <f>INDEX(Hoja2!$C$4:$F$7,Hoja1!F102,Hoja1!G102)</f>
        <v>ZONA DE RIESGO ALTA</v>
      </c>
      <c r="J102" s="27" t="s">
        <v>470</v>
      </c>
      <c r="K102" s="21">
        <v>2</v>
      </c>
      <c r="L102" s="21">
        <v>3</v>
      </c>
      <c r="M102" s="16">
        <f>K102*L102</f>
        <v>6</v>
      </c>
      <c r="N102" s="24" t="str">
        <f>INDEX(Hoja2!$C$4:$F$7,Hoja1!K102,Hoja1!L102)</f>
        <v>ZONA DE RIESGO MODERADA</v>
      </c>
      <c r="O102" s="20" t="s">
        <v>34</v>
      </c>
      <c r="P102" s="19" t="s">
        <v>115</v>
      </c>
      <c r="Q102" s="19" t="s">
        <v>324</v>
      </c>
      <c r="R102" s="11" t="s">
        <v>456</v>
      </c>
    </row>
    <row r="103" spans="1:18" ht="84" x14ac:dyDescent="0.2">
      <c r="A103" s="16" t="s">
        <v>36</v>
      </c>
      <c r="B103" s="19" t="s">
        <v>116</v>
      </c>
      <c r="C103" s="19" t="s">
        <v>429</v>
      </c>
      <c r="D103" s="19" t="s">
        <v>114</v>
      </c>
      <c r="E103" s="11" t="s">
        <v>151</v>
      </c>
      <c r="F103" s="21">
        <v>2</v>
      </c>
      <c r="G103" s="21">
        <v>4</v>
      </c>
      <c r="H103" s="16">
        <f t="shared" si="12"/>
        <v>8</v>
      </c>
      <c r="I103" s="24" t="str">
        <f>INDEX(Hoja2!$C$4:$F$7,Hoja1!F103,Hoja1!G103)</f>
        <v>ZONA DE RIESGO ALTA</v>
      </c>
      <c r="J103" s="27" t="s">
        <v>468</v>
      </c>
      <c r="K103" s="21">
        <v>1</v>
      </c>
      <c r="L103" s="21">
        <v>4</v>
      </c>
      <c r="M103" s="16">
        <f>K103*L103</f>
        <v>4</v>
      </c>
      <c r="N103" s="24" t="str">
        <f>INDEX(Hoja2!$C$4:$F$7,Hoja1!K103,Hoja1!L103)</f>
        <v>ZONA DE RIESGO MODERADA</v>
      </c>
      <c r="O103" s="20" t="s">
        <v>34</v>
      </c>
      <c r="P103" s="11" t="s">
        <v>117</v>
      </c>
      <c r="Q103" s="11" t="s">
        <v>329</v>
      </c>
      <c r="R103" s="11" t="s">
        <v>456</v>
      </c>
    </row>
    <row r="104" spans="1:18" ht="96" x14ac:dyDescent="0.2">
      <c r="A104" s="8" t="s">
        <v>39</v>
      </c>
      <c r="B104" s="6" t="s">
        <v>226</v>
      </c>
      <c r="C104" s="40" t="s">
        <v>430</v>
      </c>
      <c r="D104" s="6" t="s">
        <v>118</v>
      </c>
      <c r="E104" s="6" t="s">
        <v>22</v>
      </c>
      <c r="F104" s="7">
        <v>3</v>
      </c>
      <c r="G104" s="7">
        <v>3</v>
      </c>
      <c r="H104" s="8">
        <f t="shared" si="12"/>
        <v>9</v>
      </c>
      <c r="I104" s="9" t="str">
        <f>INDEX(Hoja2!$C$4:$F$7,Hoja1!F104,Hoja1!G104)</f>
        <v>ZONA DE RIESGO ALTA</v>
      </c>
      <c r="J104" s="6" t="s">
        <v>354</v>
      </c>
      <c r="K104" s="7">
        <v>2</v>
      </c>
      <c r="L104" s="7">
        <v>3</v>
      </c>
      <c r="M104" s="8">
        <f>K104*L104</f>
        <v>6</v>
      </c>
      <c r="N104" s="9" t="str">
        <f>INDEX(Hoja2!$C$4:$F$7,Hoja1!K104,Hoja1!L104)</f>
        <v>ZONA DE RIESGO MODERADA</v>
      </c>
      <c r="O104" s="10" t="s">
        <v>34</v>
      </c>
      <c r="P104" s="6" t="s">
        <v>243</v>
      </c>
      <c r="Q104" s="7" t="s">
        <v>330</v>
      </c>
      <c r="R104" s="38" t="s">
        <v>456</v>
      </c>
    </row>
    <row r="105" spans="1:18" x14ac:dyDescent="0.2">
      <c r="A105" s="53" t="s">
        <v>1</v>
      </c>
      <c r="B105" s="53"/>
      <c r="C105" s="54" t="s">
        <v>119</v>
      </c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  <c r="R105" s="54"/>
    </row>
    <row r="106" spans="1:18" x14ac:dyDescent="0.2">
      <c r="A106" s="53"/>
      <c r="B106" s="53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  <c r="R106" s="54"/>
    </row>
    <row r="107" spans="1:18" x14ac:dyDescent="0.2">
      <c r="A107" s="55" t="s">
        <v>2</v>
      </c>
      <c r="B107" s="56"/>
      <c r="C107" s="57" t="s">
        <v>58</v>
      </c>
      <c r="D107" s="57"/>
      <c r="E107" s="57"/>
      <c r="F107" s="57"/>
      <c r="G107" s="57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</row>
    <row r="108" spans="1:18" x14ac:dyDescent="0.2">
      <c r="A108" s="58" t="s">
        <v>4</v>
      </c>
      <c r="B108" s="58"/>
      <c r="C108" s="58"/>
      <c r="D108" s="58"/>
      <c r="E108" s="58"/>
      <c r="F108" s="58" t="s">
        <v>5</v>
      </c>
      <c r="G108" s="58"/>
      <c r="H108" s="58"/>
      <c r="I108" s="58"/>
      <c r="J108" s="53" t="s">
        <v>6</v>
      </c>
      <c r="K108" s="58" t="s">
        <v>7</v>
      </c>
      <c r="L108" s="58"/>
      <c r="M108" s="58"/>
      <c r="N108" s="58"/>
      <c r="O108" s="53" t="s">
        <v>8</v>
      </c>
      <c r="P108" s="58" t="s">
        <v>9</v>
      </c>
      <c r="Q108" s="53" t="s">
        <v>379</v>
      </c>
      <c r="R108" s="66" t="s">
        <v>10</v>
      </c>
    </row>
    <row r="109" spans="1:18" x14ac:dyDescent="0.2">
      <c r="A109" s="53" t="s">
        <v>11</v>
      </c>
      <c r="B109" s="53" t="s">
        <v>12</v>
      </c>
      <c r="C109" s="53" t="s">
        <v>13</v>
      </c>
      <c r="D109" s="53" t="s">
        <v>14</v>
      </c>
      <c r="E109" s="53" t="s">
        <v>15</v>
      </c>
      <c r="F109" s="53" t="s">
        <v>16</v>
      </c>
      <c r="G109" s="53"/>
      <c r="H109" s="53"/>
      <c r="I109" s="53"/>
      <c r="J109" s="53"/>
      <c r="K109" s="53" t="s">
        <v>17</v>
      </c>
      <c r="L109" s="53"/>
      <c r="M109" s="53"/>
      <c r="N109" s="53"/>
      <c r="O109" s="53"/>
      <c r="P109" s="58"/>
      <c r="Q109" s="53"/>
      <c r="R109" s="66"/>
    </row>
    <row r="110" spans="1:18" ht="24" x14ac:dyDescent="0.2">
      <c r="A110" s="53"/>
      <c r="B110" s="53"/>
      <c r="C110" s="53"/>
      <c r="D110" s="53"/>
      <c r="E110" s="53"/>
      <c r="F110" s="41" t="s">
        <v>381</v>
      </c>
      <c r="G110" s="41" t="s">
        <v>19</v>
      </c>
      <c r="H110" s="41" t="s">
        <v>7</v>
      </c>
      <c r="I110" s="41" t="s">
        <v>20</v>
      </c>
      <c r="J110" s="53"/>
      <c r="K110" s="41" t="s">
        <v>18</v>
      </c>
      <c r="L110" s="41" t="s">
        <v>19</v>
      </c>
      <c r="M110" s="41" t="s">
        <v>7</v>
      </c>
      <c r="N110" s="41" t="s">
        <v>20</v>
      </c>
      <c r="O110" s="53"/>
      <c r="P110" s="58"/>
      <c r="Q110" s="53"/>
      <c r="R110" s="66"/>
    </row>
    <row r="111" spans="1:18" ht="119.25" customHeight="1" x14ac:dyDescent="0.2">
      <c r="A111" s="16" t="s">
        <v>21</v>
      </c>
      <c r="B111" s="19" t="s">
        <v>120</v>
      </c>
      <c r="C111" s="11" t="s">
        <v>431</v>
      </c>
      <c r="D111" s="11" t="s">
        <v>121</v>
      </c>
      <c r="E111" s="11" t="s">
        <v>33</v>
      </c>
      <c r="F111" s="16">
        <v>2</v>
      </c>
      <c r="G111" s="16">
        <v>3</v>
      </c>
      <c r="H111" s="16">
        <f t="shared" ref="H111:H116" si="13">F111*G111</f>
        <v>6</v>
      </c>
      <c r="I111" s="24" t="str">
        <f>INDEX(Hoja2!$C$4:$F$7,Hoja1!F111,Hoja1!G111)</f>
        <v>ZONA DE RIESGO MODERADA</v>
      </c>
      <c r="J111" s="11" t="s">
        <v>472</v>
      </c>
      <c r="K111" s="16">
        <v>1</v>
      </c>
      <c r="L111" s="16">
        <v>3</v>
      </c>
      <c r="M111" s="16">
        <f t="shared" ref="M111:M116" si="14">K111*L111</f>
        <v>3</v>
      </c>
      <c r="N111" s="24" t="str">
        <f>INDEX(Hoja2!$C$4:$F$7,Hoja1!K111,Hoja1!L111)</f>
        <v>ZONA DE RIESGO MODERADA</v>
      </c>
      <c r="O111" s="17" t="s">
        <v>34</v>
      </c>
      <c r="P111" s="11" t="s">
        <v>237</v>
      </c>
      <c r="Q111" s="11" t="s">
        <v>331</v>
      </c>
      <c r="R111" s="11" t="s">
        <v>122</v>
      </c>
    </row>
    <row r="112" spans="1:18" ht="84" x14ac:dyDescent="0.2">
      <c r="A112" s="16" t="s">
        <v>24</v>
      </c>
      <c r="B112" s="19" t="s">
        <v>227</v>
      </c>
      <c r="C112" s="11" t="s">
        <v>432</v>
      </c>
      <c r="D112" s="11" t="s">
        <v>228</v>
      </c>
      <c r="E112" s="11" t="s">
        <v>123</v>
      </c>
      <c r="F112" s="16">
        <v>3</v>
      </c>
      <c r="G112" s="16">
        <v>4</v>
      </c>
      <c r="H112" s="16">
        <f t="shared" si="13"/>
        <v>12</v>
      </c>
      <c r="I112" s="24" t="str">
        <f>INDEX(Hoja2!$C$4:$F$7,Hoja1!F112,Hoja1!G112)</f>
        <v>ZONA DE RIESGO MUY ALTA</v>
      </c>
      <c r="J112" s="11" t="s">
        <v>278</v>
      </c>
      <c r="K112" s="16">
        <v>2</v>
      </c>
      <c r="L112" s="16">
        <v>4</v>
      </c>
      <c r="M112" s="16">
        <f t="shared" si="14"/>
        <v>8</v>
      </c>
      <c r="N112" s="24" t="str">
        <f>INDEX(Hoja2!$C$4:$F$7,Hoja1!K112,Hoja1!L112)</f>
        <v>ZONA DE RIESGO ALTA</v>
      </c>
      <c r="O112" s="16"/>
      <c r="P112" s="11" t="s">
        <v>241</v>
      </c>
      <c r="Q112" s="11" t="s">
        <v>332</v>
      </c>
      <c r="R112" s="11" t="s">
        <v>124</v>
      </c>
    </row>
    <row r="113" spans="1:18" ht="72" x14ac:dyDescent="0.2">
      <c r="A113" s="16" t="s">
        <v>30</v>
      </c>
      <c r="B113" s="19" t="s">
        <v>229</v>
      </c>
      <c r="C113" s="11" t="s">
        <v>433</v>
      </c>
      <c r="D113" s="11" t="s">
        <v>125</v>
      </c>
      <c r="E113" s="11" t="s">
        <v>33</v>
      </c>
      <c r="F113" s="16">
        <v>3</v>
      </c>
      <c r="G113" s="16">
        <v>3</v>
      </c>
      <c r="H113" s="16">
        <f t="shared" si="13"/>
        <v>9</v>
      </c>
      <c r="I113" s="24" t="str">
        <f>INDEX(Hoja2!$C$4:$F$7,Hoja1!F113,Hoja1!G113)</f>
        <v>ZONA DE RIESGO ALTA</v>
      </c>
      <c r="J113" s="34" t="s">
        <v>355</v>
      </c>
      <c r="K113" s="16">
        <v>2</v>
      </c>
      <c r="L113" s="16">
        <v>3</v>
      </c>
      <c r="M113" s="16">
        <f t="shared" si="14"/>
        <v>6</v>
      </c>
      <c r="N113" s="24" t="str">
        <f>INDEX(Hoja2!$C$4:$F$7,Hoja1!K113,Hoja1!L113)</f>
        <v>ZONA DE RIESGO MODERADA</v>
      </c>
      <c r="O113" s="16"/>
      <c r="P113" s="35" t="s">
        <v>242</v>
      </c>
      <c r="Q113" s="35" t="s">
        <v>325</v>
      </c>
      <c r="R113" s="11" t="s">
        <v>126</v>
      </c>
    </row>
    <row r="114" spans="1:18" ht="108" x14ac:dyDescent="0.2">
      <c r="A114" s="16" t="s">
        <v>36</v>
      </c>
      <c r="B114" s="19" t="s">
        <v>230</v>
      </c>
      <c r="C114" s="36" t="s">
        <v>434</v>
      </c>
      <c r="D114" s="11" t="s">
        <v>231</v>
      </c>
      <c r="E114" s="11" t="s">
        <v>33</v>
      </c>
      <c r="F114" s="16">
        <v>3</v>
      </c>
      <c r="G114" s="16">
        <v>4</v>
      </c>
      <c r="H114" s="16">
        <f t="shared" si="13"/>
        <v>12</v>
      </c>
      <c r="I114" s="24" t="str">
        <f>INDEX(Hoja2!$C$4:$F$7,Hoja1!F114,Hoja1!G114)</f>
        <v>ZONA DE RIESGO MUY ALTA</v>
      </c>
      <c r="J114" s="11" t="s">
        <v>279</v>
      </c>
      <c r="K114" s="16">
        <v>2</v>
      </c>
      <c r="L114" s="16">
        <v>3</v>
      </c>
      <c r="M114" s="16">
        <f t="shared" si="14"/>
        <v>6</v>
      </c>
      <c r="N114" s="24" t="str">
        <f>INDEX(Hoja2!$C$4:$F$7,Hoja1!K114,Hoja1!L114)</f>
        <v>ZONA DE RIESGO MODERADA</v>
      </c>
      <c r="O114" s="17" t="s">
        <v>34</v>
      </c>
      <c r="P114" s="11" t="s">
        <v>238</v>
      </c>
      <c r="Q114" s="11" t="s">
        <v>333</v>
      </c>
      <c r="R114" s="11" t="s">
        <v>127</v>
      </c>
    </row>
    <row r="115" spans="1:18" ht="84" x14ac:dyDescent="0.2">
      <c r="A115" s="16" t="s">
        <v>39</v>
      </c>
      <c r="B115" s="19" t="s">
        <v>232</v>
      </c>
      <c r="C115" s="19" t="s">
        <v>435</v>
      </c>
      <c r="D115" s="11" t="s">
        <v>233</v>
      </c>
      <c r="E115" s="11" t="s">
        <v>33</v>
      </c>
      <c r="F115" s="16">
        <v>3</v>
      </c>
      <c r="G115" s="16">
        <v>4</v>
      </c>
      <c r="H115" s="16">
        <f t="shared" si="13"/>
        <v>12</v>
      </c>
      <c r="I115" s="24" t="str">
        <f>INDEX(Hoja2!$C$4:$F$7,Hoja1!F115,Hoja1!G115)</f>
        <v>ZONA DE RIESGO MUY ALTA</v>
      </c>
      <c r="J115" s="11" t="s">
        <v>280</v>
      </c>
      <c r="K115" s="16">
        <v>2</v>
      </c>
      <c r="L115" s="16">
        <v>4</v>
      </c>
      <c r="M115" s="16">
        <f t="shared" si="14"/>
        <v>8</v>
      </c>
      <c r="N115" s="24" t="str">
        <f>INDEX(Hoja2!$C$4:$F$7,Hoja1!K115,Hoja1!L115)</f>
        <v>ZONA DE RIESGO ALTA</v>
      </c>
      <c r="O115" s="17" t="s">
        <v>34</v>
      </c>
      <c r="P115" s="11" t="s">
        <v>238</v>
      </c>
      <c r="Q115" s="11" t="s">
        <v>334</v>
      </c>
      <c r="R115" s="11" t="s">
        <v>128</v>
      </c>
    </row>
    <row r="116" spans="1:18" ht="96" x14ac:dyDescent="0.2">
      <c r="A116" s="16" t="s">
        <v>41</v>
      </c>
      <c r="B116" s="19" t="s">
        <v>281</v>
      </c>
      <c r="C116" s="19" t="s">
        <v>436</v>
      </c>
      <c r="D116" s="11" t="s">
        <v>129</v>
      </c>
      <c r="E116" s="11" t="s">
        <v>22</v>
      </c>
      <c r="F116" s="16">
        <v>3</v>
      </c>
      <c r="G116" s="16">
        <v>2</v>
      </c>
      <c r="H116" s="16">
        <f t="shared" si="13"/>
        <v>6</v>
      </c>
      <c r="I116" s="24" t="str">
        <f>INDEX(Hoja2!$C$4:$F$7,Hoja1!F116,Hoja1!G116)</f>
        <v>ZONA DE RIESGO MODERADA</v>
      </c>
      <c r="J116" s="11" t="s">
        <v>282</v>
      </c>
      <c r="K116" s="16">
        <v>2</v>
      </c>
      <c r="L116" s="16">
        <v>2</v>
      </c>
      <c r="M116" s="16">
        <f t="shared" si="14"/>
        <v>4</v>
      </c>
      <c r="N116" s="24" t="str">
        <f>INDEX([2]Hoja2!$C$4:$F$7,[2]Hoja1!K92,[2]Hoja1!L92)</f>
        <v>ZONA DE RIESGO MODERADA</v>
      </c>
      <c r="O116" s="17" t="s">
        <v>23</v>
      </c>
      <c r="P116" s="11" t="s">
        <v>130</v>
      </c>
      <c r="Q116" s="11" t="s">
        <v>335</v>
      </c>
      <c r="R116" s="11" t="s">
        <v>131</v>
      </c>
    </row>
    <row r="117" spans="1:18" x14ac:dyDescent="0.2">
      <c r="A117" s="53" t="s">
        <v>1</v>
      </c>
      <c r="B117" s="53"/>
      <c r="C117" s="54" t="s">
        <v>437</v>
      </c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  <c r="R117" s="54"/>
    </row>
    <row r="118" spans="1:18" x14ac:dyDescent="0.2">
      <c r="A118" s="53"/>
      <c r="B118" s="53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  <c r="R118" s="54"/>
    </row>
    <row r="119" spans="1:18" x14ac:dyDescent="0.2">
      <c r="A119" s="55" t="s">
        <v>2</v>
      </c>
      <c r="B119" s="56"/>
      <c r="C119" s="57" t="s">
        <v>132</v>
      </c>
      <c r="D119" s="57"/>
      <c r="E119" s="57"/>
      <c r="F119" s="57"/>
      <c r="G119" s="57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</row>
    <row r="120" spans="1:18" x14ac:dyDescent="0.2">
      <c r="A120" s="58" t="s">
        <v>4</v>
      </c>
      <c r="B120" s="58"/>
      <c r="C120" s="58"/>
      <c r="D120" s="58"/>
      <c r="E120" s="58"/>
      <c r="F120" s="58" t="s">
        <v>5</v>
      </c>
      <c r="G120" s="58"/>
      <c r="H120" s="58"/>
      <c r="I120" s="58"/>
      <c r="J120" s="53" t="s">
        <v>6</v>
      </c>
      <c r="K120" s="58" t="s">
        <v>7</v>
      </c>
      <c r="L120" s="58"/>
      <c r="M120" s="58"/>
      <c r="N120" s="58"/>
      <c r="O120" s="53" t="s">
        <v>8</v>
      </c>
      <c r="P120" s="58" t="s">
        <v>9</v>
      </c>
      <c r="Q120" s="53" t="s">
        <v>379</v>
      </c>
      <c r="R120" s="66" t="s">
        <v>10</v>
      </c>
    </row>
    <row r="121" spans="1:18" x14ac:dyDescent="0.2">
      <c r="A121" s="53" t="s">
        <v>11</v>
      </c>
      <c r="B121" s="53" t="s">
        <v>12</v>
      </c>
      <c r="C121" s="53" t="s">
        <v>13</v>
      </c>
      <c r="D121" s="53" t="s">
        <v>14</v>
      </c>
      <c r="E121" s="53" t="s">
        <v>15</v>
      </c>
      <c r="F121" s="53" t="s">
        <v>16</v>
      </c>
      <c r="G121" s="53"/>
      <c r="H121" s="53"/>
      <c r="I121" s="53"/>
      <c r="J121" s="53"/>
      <c r="K121" s="53" t="s">
        <v>17</v>
      </c>
      <c r="L121" s="53"/>
      <c r="M121" s="53"/>
      <c r="N121" s="53"/>
      <c r="O121" s="53"/>
      <c r="P121" s="58"/>
      <c r="Q121" s="53"/>
      <c r="R121" s="66"/>
    </row>
    <row r="122" spans="1:18" ht="24" x14ac:dyDescent="0.2">
      <c r="A122" s="53"/>
      <c r="B122" s="53"/>
      <c r="C122" s="53"/>
      <c r="D122" s="53"/>
      <c r="E122" s="53"/>
      <c r="F122" s="41" t="s">
        <v>381</v>
      </c>
      <c r="G122" s="41" t="s">
        <v>19</v>
      </c>
      <c r="H122" s="41" t="s">
        <v>7</v>
      </c>
      <c r="I122" s="41" t="s">
        <v>20</v>
      </c>
      <c r="J122" s="53"/>
      <c r="K122" s="41" t="s">
        <v>18</v>
      </c>
      <c r="L122" s="41" t="s">
        <v>19</v>
      </c>
      <c r="M122" s="41" t="s">
        <v>7</v>
      </c>
      <c r="N122" s="41" t="s">
        <v>20</v>
      </c>
      <c r="O122" s="53"/>
      <c r="P122" s="58"/>
      <c r="Q122" s="53"/>
      <c r="R122" s="66"/>
    </row>
    <row r="123" spans="1:18" ht="84" x14ac:dyDescent="0.2">
      <c r="A123" s="21" t="s">
        <v>21</v>
      </c>
      <c r="B123" s="11" t="s">
        <v>133</v>
      </c>
      <c r="C123" s="11" t="s">
        <v>438</v>
      </c>
      <c r="D123" s="11" t="s">
        <v>366</v>
      </c>
      <c r="E123" s="21" t="s">
        <v>27</v>
      </c>
      <c r="F123" s="37">
        <v>3</v>
      </c>
      <c r="G123" s="16">
        <v>3</v>
      </c>
      <c r="H123" s="16">
        <f t="shared" ref="H123:H128" si="15">F123*G123</f>
        <v>9</v>
      </c>
      <c r="I123" s="24" t="str">
        <f>INDEX(Hoja2!$C$4:$F$7,Hoja1!F123,Hoja1!G123)</f>
        <v>ZONA DE RIESGO ALTA</v>
      </c>
      <c r="J123" s="38" t="s">
        <v>247</v>
      </c>
      <c r="K123" s="16">
        <v>2</v>
      </c>
      <c r="L123" s="16">
        <v>3</v>
      </c>
      <c r="M123" s="16">
        <f t="shared" ref="M123:M128" si="16">K123*L123</f>
        <v>6</v>
      </c>
      <c r="N123" s="24" t="str">
        <f>INDEX(Hoja2!$C$4:$F$7,Hoja1!K123,Hoja1!L123)</f>
        <v>ZONA DE RIESGO MODERADA</v>
      </c>
      <c r="O123" s="17" t="s">
        <v>34</v>
      </c>
      <c r="P123" s="38" t="s">
        <v>234</v>
      </c>
      <c r="Q123" s="38" t="s">
        <v>344</v>
      </c>
      <c r="R123" s="38" t="s">
        <v>134</v>
      </c>
    </row>
    <row r="124" spans="1:18" ht="216" x14ac:dyDescent="0.2">
      <c r="A124" s="21" t="s">
        <v>24</v>
      </c>
      <c r="B124" s="11" t="s">
        <v>135</v>
      </c>
      <c r="C124" s="29" t="s">
        <v>439</v>
      </c>
      <c r="D124" s="11" t="s">
        <v>235</v>
      </c>
      <c r="E124" s="39" t="s">
        <v>33</v>
      </c>
      <c r="F124" s="16">
        <v>2</v>
      </c>
      <c r="G124" s="16">
        <v>4</v>
      </c>
      <c r="H124" s="16">
        <f t="shared" si="15"/>
        <v>8</v>
      </c>
      <c r="I124" s="24" t="str">
        <f>INDEX(Hoja2!$C$4:$F$7,Hoja1!F124,Hoja1!G124)</f>
        <v>ZONA DE RIESGO ALTA</v>
      </c>
      <c r="J124" s="29" t="s">
        <v>471</v>
      </c>
      <c r="K124" s="16">
        <v>1</v>
      </c>
      <c r="L124" s="16">
        <v>4</v>
      </c>
      <c r="M124" s="16">
        <f t="shared" si="16"/>
        <v>4</v>
      </c>
      <c r="N124" s="24" t="str">
        <f>INDEX(Hoja2!$C$4:$F$7,Hoja1!K124,Hoja1!L124)</f>
        <v>ZONA DE RIESGO MODERADA</v>
      </c>
      <c r="O124" s="20" t="s">
        <v>136</v>
      </c>
      <c r="P124" s="11" t="s">
        <v>238</v>
      </c>
      <c r="Q124" s="11" t="s">
        <v>356</v>
      </c>
      <c r="R124" s="11" t="s">
        <v>137</v>
      </c>
    </row>
    <row r="125" spans="1:18" ht="156" x14ac:dyDescent="0.2">
      <c r="A125" s="21" t="s">
        <v>30</v>
      </c>
      <c r="B125" s="19" t="s">
        <v>248</v>
      </c>
      <c r="C125" s="11" t="s">
        <v>363</v>
      </c>
      <c r="D125" s="11" t="s">
        <v>138</v>
      </c>
      <c r="E125" s="21" t="s">
        <v>27</v>
      </c>
      <c r="F125" s="16">
        <v>3</v>
      </c>
      <c r="G125" s="16">
        <v>4</v>
      </c>
      <c r="H125" s="16">
        <f t="shared" si="15"/>
        <v>12</v>
      </c>
      <c r="I125" s="24" t="str">
        <f>INDEX(Hoja2!$C$4:$F$7,Hoja1!F125,Hoja1!G125)</f>
        <v>ZONA DE RIESGO MUY ALTA</v>
      </c>
      <c r="J125" s="19" t="s">
        <v>359</v>
      </c>
      <c r="K125" s="16">
        <v>2</v>
      </c>
      <c r="L125" s="16">
        <v>4</v>
      </c>
      <c r="M125" s="16">
        <f t="shared" si="16"/>
        <v>8</v>
      </c>
      <c r="N125" s="24" t="str">
        <f>INDEX(Hoja2!$C$4:$F$7,Hoja1!K125,Hoja1!L125)</f>
        <v>ZONA DE RIESGO ALTA</v>
      </c>
      <c r="O125" s="17" t="s">
        <v>23</v>
      </c>
      <c r="P125" s="31" t="s">
        <v>239</v>
      </c>
      <c r="Q125" s="31" t="s">
        <v>357</v>
      </c>
      <c r="R125" s="11" t="s">
        <v>139</v>
      </c>
    </row>
    <row r="126" spans="1:18" ht="85.5" x14ac:dyDescent="0.2">
      <c r="A126" s="21" t="s">
        <v>36</v>
      </c>
      <c r="B126" s="40" t="s">
        <v>249</v>
      </c>
      <c r="C126" s="40" t="s">
        <v>364</v>
      </c>
      <c r="D126" s="40" t="s">
        <v>140</v>
      </c>
      <c r="E126" s="7" t="s">
        <v>27</v>
      </c>
      <c r="F126" s="8">
        <v>3</v>
      </c>
      <c r="G126" s="16">
        <v>4</v>
      </c>
      <c r="H126" s="16">
        <f t="shared" si="15"/>
        <v>12</v>
      </c>
      <c r="I126" s="24" t="str">
        <f>INDEX(Hoja2!$C$4:$F$7,Hoja1!F126,Hoja1!G126)</f>
        <v>ZONA DE RIESGO MUY ALTA</v>
      </c>
      <c r="J126" s="29" t="s">
        <v>343</v>
      </c>
      <c r="K126" s="16">
        <v>2</v>
      </c>
      <c r="L126" s="16">
        <v>4</v>
      </c>
      <c r="M126" s="16">
        <f t="shared" si="16"/>
        <v>8</v>
      </c>
      <c r="N126" s="24" t="str">
        <f>INDEX(Hoja2!$C$4:$F$7,Hoja1!K126,Hoja1!L126)</f>
        <v>ZONA DE RIESGO ALTA</v>
      </c>
      <c r="O126" s="17" t="s">
        <v>23</v>
      </c>
      <c r="P126" s="29" t="s">
        <v>240</v>
      </c>
      <c r="Q126" s="29" t="s">
        <v>336</v>
      </c>
      <c r="R126" s="29" t="s">
        <v>141</v>
      </c>
    </row>
    <row r="127" spans="1:18" ht="69" x14ac:dyDescent="0.2">
      <c r="A127" s="21" t="s">
        <v>39</v>
      </c>
      <c r="B127" s="29" t="s">
        <v>250</v>
      </c>
      <c r="C127" s="29" t="s">
        <v>365</v>
      </c>
      <c r="D127" s="29" t="s">
        <v>142</v>
      </c>
      <c r="E127" s="21" t="s">
        <v>27</v>
      </c>
      <c r="F127" s="16">
        <v>3</v>
      </c>
      <c r="G127" s="16">
        <v>2</v>
      </c>
      <c r="H127" s="16">
        <f t="shared" si="15"/>
        <v>6</v>
      </c>
      <c r="I127" s="24" t="str">
        <f>INDEX(Hoja2!$C$4:$F$7,Hoja1!F127,Hoja1!G127)</f>
        <v>ZONA DE RIESGO MODERADA</v>
      </c>
      <c r="J127" s="29" t="s">
        <v>358</v>
      </c>
      <c r="K127" s="16">
        <v>2</v>
      </c>
      <c r="L127" s="16">
        <v>2</v>
      </c>
      <c r="M127" s="16">
        <f t="shared" si="16"/>
        <v>4</v>
      </c>
      <c r="N127" s="24" t="str">
        <f>INDEX(Hoja2!$C$4:$F$7,Hoja1!K127,Hoja1!L127)</f>
        <v>ZONA DE RIESGO MODERADA</v>
      </c>
      <c r="O127" s="17" t="s">
        <v>34</v>
      </c>
      <c r="P127" s="29" t="s">
        <v>143</v>
      </c>
      <c r="Q127" s="29" t="s">
        <v>371</v>
      </c>
      <c r="R127" s="11" t="s">
        <v>144</v>
      </c>
    </row>
    <row r="128" spans="1:18" ht="72" x14ac:dyDescent="0.2">
      <c r="A128" s="21" t="s">
        <v>41</v>
      </c>
      <c r="B128" s="11" t="s">
        <v>251</v>
      </c>
      <c r="C128" s="11" t="s">
        <v>372</v>
      </c>
      <c r="D128" s="11" t="s">
        <v>236</v>
      </c>
      <c r="E128" s="21" t="s">
        <v>27</v>
      </c>
      <c r="F128" s="16">
        <v>3</v>
      </c>
      <c r="G128" s="16">
        <v>2</v>
      </c>
      <c r="H128" s="16">
        <f t="shared" si="15"/>
        <v>6</v>
      </c>
      <c r="I128" s="24" t="str">
        <f>INDEX(Hoja2!$C$4:$F$7,Hoja1!F128,Hoja1!G128)</f>
        <v>ZONA DE RIESGO MODERADA</v>
      </c>
      <c r="J128" s="11" t="s">
        <v>373</v>
      </c>
      <c r="K128" s="16">
        <v>3</v>
      </c>
      <c r="L128" s="16">
        <v>3</v>
      </c>
      <c r="M128" s="16">
        <f t="shared" si="16"/>
        <v>9</v>
      </c>
      <c r="N128" s="24" t="str">
        <f>INDEX(Hoja2!$C$4:$F$7,Hoja1!K128,Hoja1!L128)</f>
        <v>ZONA DE RIESGO ALTA</v>
      </c>
      <c r="O128" s="17" t="s">
        <v>34</v>
      </c>
      <c r="P128" s="11" t="s">
        <v>145</v>
      </c>
      <c r="Q128" s="11" t="s">
        <v>326</v>
      </c>
      <c r="R128" s="11" t="s">
        <v>146</v>
      </c>
    </row>
    <row r="129" s="12" customFormat="1" x14ac:dyDescent="0.2"/>
    <row r="130" s="12" customFormat="1" x14ac:dyDescent="0.2"/>
    <row r="131" s="12" customFormat="1" x14ac:dyDescent="0.2"/>
  </sheetData>
  <mergeCells count="196">
    <mergeCell ref="A120:E120"/>
    <mergeCell ref="F120:I120"/>
    <mergeCell ref="J120:J122"/>
    <mergeCell ref="K120:N120"/>
    <mergeCell ref="O120:O122"/>
    <mergeCell ref="P120:P122"/>
    <mergeCell ref="Q120:Q122"/>
    <mergeCell ref="R120:R122"/>
    <mergeCell ref="A121:A122"/>
    <mergeCell ref="B121:B122"/>
    <mergeCell ref="C121:C122"/>
    <mergeCell ref="D121:D122"/>
    <mergeCell ref="E121:E122"/>
    <mergeCell ref="F121:I121"/>
    <mergeCell ref="K121:N121"/>
    <mergeCell ref="K108:N108"/>
    <mergeCell ref="O108:O110"/>
    <mergeCell ref="P108:P110"/>
    <mergeCell ref="Q108:Q110"/>
    <mergeCell ref="R108:R110"/>
    <mergeCell ref="A109:A110"/>
    <mergeCell ref="B109:B110"/>
    <mergeCell ref="C109:C110"/>
    <mergeCell ref="D109:D110"/>
    <mergeCell ref="E109:E110"/>
    <mergeCell ref="F109:I109"/>
    <mergeCell ref="K109:N109"/>
    <mergeCell ref="P97:P99"/>
    <mergeCell ref="Q97:Q99"/>
    <mergeCell ref="R97:R99"/>
    <mergeCell ref="A98:A99"/>
    <mergeCell ref="B98:B99"/>
    <mergeCell ref="C98:C99"/>
    <mergeCell ref="D98:D99"/>
    <mergeCell ref="E98:E99"/>
    <mergeCell ref="F98:I98"/>
    <mergeCell ref="K98:N98"/>
    <mergeCell ref="A80:B81"/>
    <mergeCell ref="C80:R81"/>
    <mergeCell ref="A82:B82"/>
    <mergeCell ref="C82:R82"/>
    <mergeCell ref="A83:E83"/>
    <mergeCell ref="F83:I83"/>
    <mergeCell ref="J83:J85"/>
    <mergeCell ref="K83:N83"/>
    <mergeCell ref="O83:O85"/>
    <mergeCell ref="P83:P85"/>
    <mergeCell ref="Q83:Q85"/>
    <mergeCell ref="R83:R85"/>
    <mergeCell ref="A84:A85"/>
    <mergeCell ref="B84:B85"/>
    <mergeCell ref="C84:C85"/>
    <mergeCell ref="D84:D85"/>
    <mergeCell ref="E84:E85"/>
    <mergeCell ref="F84:I84"/>
    <mergeCell ref="K84:N84"/>
    <mergeCell ref="A70:B71"/>
    <mergeCell ref="C70:R71"/>
    <mergeCell ref="A72:B72"/>
    <mergeCell ref="C72:R72"/>
    <mergeCell ref="A73:E73"/>
    <mergeCell ref="F73:I73"/>
    <mergeCell ref="J73:J75"/>
    <mergeCell ref="K73:N73"/>
    <mergeCell ref="O73:O75"/>
    <mergeCell ref="P73:P75"/>
    <mergeCell ref="Q73:Q75"/>
    <mergeCell ref="R73:R75"/>
    <mergeCell ref="A74:A75"/>
    <mergeCell ref="B74:B75"/>
    <mergeCell ref="C74:C75"/>
    <mergeCell ref="D74:D75"/>
    <mergeCell ref="E74:E75"/>
    <mergeCell ref="F74:I74"/>
    <mergeCell ref="K74:N74"/>
    <mergeCell ref="A60:E60"/>
    <mergeCell ref="F60:I60"/>
    <mergeCell ref="J60:J62"/>
    <mergeCell ref="K60:N60"/>
    <mergeCell ref="O60:O62"/>
    <mergeCell ref="P60:P62"/>
    <mergeCell ref="Q60:Q62"/>
    <mergeCell ref="R60:R62"/>
    <mergeCell ref="A61:A62"/>
    <mergeCell ref="B61:B62"/>
    <mergeCell ref="C61:C62"/>
    <mergeCell ref="D61:D62"/>
    <mergeCell ref="E61:E62"/>
    <mergeCell ref="F61:I61"/>
    <mergeCell ref="K61:N61"/>
    <mergeCell ref="A45:B46"/>
    <mergeCell ref="C45:R46"/>
    <mergeCell ref="A47:B47"/>
    <mergeCell ref="C47:R47"/>
    <mergeCell ref="A48:E48"/>
    <mergeCell ref="F48:I48"/>
    <mergeCell ref="J48:J50"/>
    <mergeCell ref="K48:N48"/>
    <mergeCell ref="O48:O50"/>
    <mergeCell ref="P48:P50"/>
    <mergeCell ref="Q48:Q50"/>
    <mergeCell ref="R48:R50"/>
    <mergeCell ref="A49:A50"/>
    <mergeCell ref="B49:B50"/>
    <mergeCell ref="C49:C50"/>
    <mergeCell ref="D49:D50"/>
    <mergeCell ref="E49:E50"/>
    <mergeCell ref="F49:I49"/>
    <mergeCell ref="K49:N49"/>
    <mergeCell ref="A32:B33"/>
    <mergeCell ref="C32:R33"/>
    <mergeCell ref="A34:B34"/>
    <mergeCell ref="C34:R34"/>
    <mergeCell ref="A35:E35"/>
    <mergeCell ref="F35:I35"/>
    <mergeCell ref="J35:J37"/>
    <mergeCell ref="K35:N35"/>
    <mergeCell ref="O35:O37"/>
    <mergeCell ref="P35:P37"/>
    <mergeCell ref="Q35:Q37"/>
    <mergeCell ref="R35:R37"/>
    <mergeCell ref="A36:A37"/>
    <mergeCell ref="B36:B37"/>
    <mergeCell ref="C36:C37"/>
    <mergeCell ref="D36:D37"/>
    <mergeCell ref="E36:E37"/>
    <mergeCell ref="F36:I36"/>
    <mergeCell ref="K36:N36"/>
    <mergeCell ref="K25:N25"/>
    <mergeCell ref="O25:O27"/>
    <mergeCell ref="P25:P27"/>
    <mergeCell ref="Q25:Q27"/>
    <mergeCell ref="R25:R27"/>
    <mergeCell ref="A26:A27"/>
    <mergeCell ref="B26:B27"/>
    <mergeCell ref="C26:C27"/>
    <mergeCell ref="D26:D27"/>
    <mergeCell ref="E26:E27"/>
    <mergeCell ref="F26:I26"/>
    <mergeCell ref="K26:N26"/>
    <mergeCell ref="A25:E25"/>
    <mergeCell ref="F25:I25"/>
    <mergeCell ref="J25:J27"/>
    <mergeCell ref="Q10:Q12"/>
    <mergeCell ref="A22:B23"/>
    <mergeCell ref="C22:R23"/>
    <mergeCell ref="A24:B24"/>
    <mergeCell ref="C24:R24"/>
    <mergeCell ref="A10:E10"/>
    <mergeCell ref="F10:I10"/>
    <mergeCell ref="J10:J12"/>
    <mergeCell ref="K10:N10"/>
    <mergeCell ref="O10:O12"/>
    <mergeCell ref="P10:P12"/>
    <mergeCell ref="R10:R12"/>
    <mergeCell ref="A11:A12"/>
    <mergeCell ref="B11:B12"/>
    <mergeCell ref="C11:C12"/>
    <mergeCell ref="D11:D12"/>
    <mergeCell ref="E11:E12"/>
    <mergeCell ref="F11:I11"/>
    <mergeCell ref="K11:N11"/>
    <mergeCell ref="A1:B6"/>
    <mergeCell ref="C1:G1"/>
    <mergeCell ref="C2:G2"/>
    <mergeCell ref="C4:G4"/>
    <mergeCell ref="C5:G5"/>
    <mergeCell ref="C6:G6"/>
    <mergeCell ref="A7:B8"/>
    <mergeCell ref="C7:R8"/>
    <mergeCell ref="A9:B9"/>
    <mergeCell ref="C9:R9"/>
    <mergeCell ref="A57:B58"/>
    <mergeCell ref="C57:R58"/>
    <mergeCell ref="A117:B118"/>
    <mergeCell ref="C117:R118"/>
    <mergeCell ref="A119:B119"/>
    <mergeCell ref="C119:R119"/>
    <mergeCell ref="A105:B106"/>
    <mergeCell ref="A94:B95"/>
    <mergeCell ref="C94:R95"/>
    <mergeCell ref="A96:B96"/>
    <mergeCell ref="C96:R96"/>
    <mergeCell ref="A97:E97"/>
    <mergeCell ref="F97:I97"/>
    <mergeCell ref="J97:J99"/>
    <mergeCell ref="K97:N97"/>
    <mergeCell ref="O97:O99"/>
    <mergeCell ref="C105:R106"/>
    <mergeCell ref="A107:B107"/>
    <mergeCell ref="C107:R107"/>
    <mergeCell ref="A108:E108"/>
    <mergeCell ref="F108:I108"/>
    <mergeCell ref="J108:J110"/>
    <mergeCell ref="A59:B59"/>
    <mergeCell ref="C59:R59"/>
  </mergeCells>
  <conditionalFormatting sqref="H13:H21 H28:H31">
    <cfRule type="cellIs" dxfId="289" priority="80" stopIfTrue="1" operator="between">
      <formula>4</formula>
      <formula>6</formula>
    </cfRule>
    <cfRule type="cellIs" dxfId="288" priority="81" stopIfTrue="1" operator="lessThan">
      <formula>4</formula>
    </cfRule>
    <cfRule type="cellIs" dxfId="287" priority="78" stopIfTrue="1" operator="greaterThan">
      <formula>11</formula>
    </cfRule>
    <cfRule type="cellIs" dxfId="286" priority="79" stopIfTrue="1" operator="between">
      <formula>7</formula>
      <formula>10</formula>
    </cfRule>
  </conditionalFormatting>
  <conditionalFormatting sqref="H28:H31">
    <cfRule type="cellIs" dxfId="285" priority="824" stopIfTrue="1" operator="lessThan">
      <formula>4</formula>
    </cfRule>
    <cfRule type="cellIs" dxfId="284" priority="822" stopIfTrue="1" operator="between">
      <formula>7</formula>
      <formula>10</formula>
    </cfRule>
    <cfRule type="cellIs" dxfId="283" priority="823" stopIfTrue="1" operator="between">
      <formula>4</formula>
      <formula>6</formula>
    </cfRule>
    <cfRule type="cellIs" dxfId="282" priority="821" stopIfTrue="1" operator="greaterThan">
      <formula>11</formula>
    </cfRule>
  </conditionalFormatting>
  <conditionalFormatting sqref="H38:H44 M38:M44">
    <cfRule type="cellIs" dxfId="281" priority="2" stopIfTrue="1" operator="between">
      <formula>7</formula>
      <formula>10</formula>
    </cfRule>
    <cfRule type="cellIs" dxfId="280" priority="3" stopIfTrue="1" operator="between">
      <formula>4</formula>
      <formula>6</formula>
    </cfRule>
    <cfRule type="cellIs" dxfId="279" priority="4" stopIfTrue="1" operator="lessThan">
      <formula>4</formula>
    </cfRule>
    <cfRule type="cellIs" dxfId="278" priority="1" stopIfTrue="1" operator="greaterThan">
      <formula>11</formula>
    </cfRule>
  </conditionalFormatting>
  <conditionalFormatting sqref="H51:H56">
    <cfRule type="cellIs" dxfId="277" priority="803" stopIfTrue="1" operator="greaterThan">
      <formula>11</formula>
    </cfRule>
    <cfRule type="cellIs" dxfId="276" priority="806" stopIfTrue="1" operator="lessThan">
      <formula>4</formula>
    </cfRule>
    <cfRule type="cellIs" dxfId="275" priority="805" stopIfTrue="1" operator="between">
      <formula>4</formula>
      <formula>6</formula>
    </cfRule>
    <cfRule type="cellIs" dxfId="274" priority="804" stopIfTrue="1" operator="between">
      <formula>7</formula>
      <formula>10</formula>
    </cfRule>
  </conditionalFormatting>
  <conditionalFormatting sqref="H63:H69 H100:H103 G100:G104 G111:G116 H116">
    <cfRule type="cellIs" dxfId="273" priority="1685" stopIfTrue="1" operator="lessThan">
      <formula>4</formula>
    </cfRule>
    <cfRule type="cellIs" dxfId="272" priority="1684" stopIfTrue="1" operator="between">
      <formula>4</formula>
      <formula>6</formula>
    </cfRule>
    <cfRule type="cellIs" dxfId="271" priority="1683" stopIfTrue="1" operator="between">
      <formula>7</formula>
      <formula>10</formula>
    </cfRule>
  </conditionalFormatting>
  <conditionalFormatting sqref="H76:H79">
    <cfRule type="cellIs" dxfId="270" priority="786" stopIfTrue="1" operator="between">
      <formula>7</formula>
      <formula>10</formula>
    </cfRule>
    <cfRule type="cellIs" dxfId="269" priority="787" stopIfTrue="1" operator="between">
      <formula>4</formula>
      <formula>6</formula>
    </cfRule>
    <cfRule type="cellIs" dxfId="268" priority="785" stopIfTrue="1" operator="greaterThan">
      <formula>11</formula>
    </cfRule>
    <cfRule type="cellIs" dxfId="267" priority="788" stopIfTrue="1" operator="lessThan">
      <formula>4</formula>
    </cfRule>
  </conditionalFormatting>
  <conditionalFormatting sqref="H86:H93">
    <cfRule type="cellIs" dxfId="266" priority="187" stopIfTrue="1" operator="between">
      <formula>7</formula>
      <formula>10</formula>
    </cfRule>
    <cfRule type="cellIs" dxfId="265" priority="188" stopIfTrue="1" operator="between">
      <formula>4</formula>
      <formula>6</formula>
    </cfRule>
    <cfRule type="cellIs" dxfId="264" priority="186" stopIfTrue="1" operator="greaterThan">
      <formula>11</formula>
    </cfRule>
    <cfRule type="cellIs" dxfId="263" priority="189" stopIfTrue="1" operator="lessThan">
      <formula>4</formula>
    </cfRule>
  </conditionalFormatting>
  <conditionalFormatting sqref="H100:H103 H116 H63:H69 G100:G104 G111:G116">
    <cfRule type="cellIs" dxfId="262" priority="1682" stopIfTrue="1" operator="greaterThan">
      <formula>11</formula>
    </cfRule>
  </conditionalFormatting>
  <conditionalFormatting sqref="H100:H104 I100:I103 M100:M104 H111:H116 M111:M116 I63:I69">
    <cfRule type="cellIs" dxfId="261" priority="1678" operator="equal">
      <formula>"ZONA DE RIESGO MODERADA"</formula>
    </cfRule>
  </conditionalFormatting>
  <conditionalFormatting sqref="H104">
    <cfRule type="cellIs" dxfId="260" priority="776" stopIfTrue="1" operator="greaterThan">
      <formula>11</formula>
    </cfRule>
    <cfRule type="cellIs" dxfId="259" priority="777" stopIfTrue="1" operator="between">
      <formula>7</formula>
      <formula>10</formula>
    </cfRule>
    <cfRule type="cellIs" dxfId="258" priority="778" stopIfTrue="1" operator="between">
      <formula>4</formula>
      <formula>6</formula>
    </cfRule>
    <cfRule type="cellIs" dxfId="257" priority="779" stopIfTrue="1" operator="lessThan">
      <formula>4</formula>
    </cfRule>
  </conditionalFormatting>
  <conditionalFormatting sqref="H111:H115">
    <cfRule type="cellIs" dxfId="256" priority="312" stopIfTrue="1" operator="greaterThan">
      <formula>11</formula>
    </cfRule>
    <cfRule type="cellIs" dxfId="255" priority="313" stopIfTrue="1" operator="between">
      <formula>7</formula>
      <formula>10</formula>
    </cfRule>
    <cfRule type="cellIs" dxfId="254" priority="315" stopIfTrue="1" operator="lessThan">
      <formula>4</formula>
    </cfRule>
    <cfRule type="cellIs" dxfId="253" priority="314" stopIfTrue="1" operator="between">
      <formula>4</formula>
      <formula>6</formula>
    </cfRule>
  </conditionalFormatting>
  <conditionalFormatting sqref="H123:H128">
    <cfRule type="cellIs" dxfId="252" priority="725" stopIfTrue="1" operator="lessThan">
      <formula>4</formula>
    </cfRule>
    <cfRule type="cellIs" dxfId="251" priority="723" stopIfTrue="1" operator="between">
      <formula>7</formula>
      <formula>10</formula>
    </cfRule>
    <cfRule type="cellIs" dxfId="250" priority="722" stopIfTrue="1" operator="greaterThan">
      <formula>11</formula>
    </cfRule>
    <cfRule type="cellIs" dxfId="249" priority="724" stopIfTrue="1" operator="between">
      <formula>4</formula>
      <formula>6</formula>
    </cfRule>
  </conditionalFormatting>
  <conditionalFormatting sqref="I13:I21 I28:I31">
    <cfRule type="cellIs" dxfId="248" priority="155" operator="equal">
      <formula>"ZONA DE RIESGO MODERADA"</formula>
    </cfRule>
    <cfRule type="cellIs" dxfId="247" priority="156" stopIfTrue="1" operator="equal">
      <formula>"ZONA DE RIESGO BAJA"</formula>
    </cfRule>
  </conditionalFormatting>
  <conditionalFormatting sqref="I13:I21">
    <cfRule type="cellIs" dxfId="246" priority="1770" operator="equal">
      <formula>"ZONA DE RIESGO MUY ALTA"</formula>
    </cfRule>
    <cfRule type="cellIs" dxfId="245" priority="1769" stopIfTrue="1" operator="equal">
      <formula>"ZONA DE RIESGO ALTA"</formula>
    </cfRule>
    <cfRule type="colorScale" priority="176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28:I31">
    <cfRule type="cellIs" dxfId="244" priority="819" stopIfTrue="1" operator="equal">
      <formula>"ZONA DE RIESGO ALTA"</formula>
    </cfRule>
    <cfRule type="cellIs" dxfId="243" priority="820" operator="equal">
      <formula>"ZONA DE RIESGO MUY ALTA"</formula>
    </cfRule>
    <cfRule type="colorScale" priority="816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242" priority="817" operator="equal">
      <formula>"ZONA DE RIESGO MODERADA"</formula>
    </cfRule>
    <cfRule type="cellIs" dxfId="241" priority="818" stopIfTrue="1" operator="equal">
      <formula>"ZONA DE RIESGO BAJA"</formula>
    </cfRule>
  </conditionalFormatting>
  <conditionalFormatting sqref="I38:I44">
    <cfRule type="colorScale" priority="183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51:I56">
    <cfRule type="cellIs" dxfId="240" priority="1749" operator="equal">
      <formula>"ZONA DE RIESGO MUY ALTA"</formula>
    </cfRule>
    <cfRule type="cellIs" dxfId="239" priority="1748" stopIfTrue="1" operator="equal">
      <formula>"ZONA DE RIESGO ALTA"</formula>
    </cfRule>
    <cfRule type="cellIs" dxfId="238" priority="800" stopIfTrue="1" operator="equal">
      <formula>"ZONA DE RIESGO BAJA"</formula>
    </cfRule>
    <cfRule type="cellIs" dxfId="237" priority="799" operator="equal">
      <formula>"ZONA DE RIESGO MODERADA"</formula>
    </cfRule>
    <cfRule type="colorScale" priority="174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63:I69 I100:I103 H100:H104 M100:M104 H111:H116 M111:M116">
    <cfRule type="cellIs" dxfId="236" priority="1679" stopIfTrue="1" operator="equal">
      <formula>"ZONA DE RIESGO BAJA"</formula>
    </cfRule>
  </conditionalFormatting>
  <conditionalFormatting sqref="I63:I69">
    <cfRule type="cellIs" dxfId="235" priority="1810" stopIfTrue="1" operator="equal">
      <formula>"ZONA DE RIESGO ALTA"</formula>
    </cfRule>
    <cfRule type="cellIs" dxfId="234" priority="1811" operator="equal">
      <formula>"ZONA DE RIESGO MUY ALTA"</formula>
    </cfRule>
    <cfRule type="colorScale" priority="180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76:I79">
    <cfRule type="cellIs" dxfId="233" priority="782" stopIfTrue="1" operator="equal">
      <formula>"ZONA DE RIESGO BAJA"</formula>
    </cfRule>
    <cfRule type="cellIs" dxfId="232" priority="781" operator="equal">
      <formula>"ZONA DE RIESGO MODERADA"</formula>
    </cfRule>
    <cfRule type="cellIs" dxfId="231" priority="1742" stopIfTrue="1" operator="equal">
      <formula>"ZONA DE RIESGO ALTA"</formula>
    </cfRule>
    <cfRule type="cellIs" dxfId="230" priority="1743" operator="equal">
      <formula>"ZONA DE RIESGO MUY ALTA"</formula>
    </cfRule>
    <cfRule type="colorScale" priority="17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6">
    <cfRule type="cellIs" dxfId="229" priority="202" stopIfTrue="1" operator="equal">
      <formula>"ZONA DE RIESGO ALTA"</formula>
    </cfRule>
    <cfRule type="cellIs" dxfId="228" priority="203" operator="equal">
      <formula>"ZONA DE RIESGO MUY ALTA"</formula>
    </cfRule>
    <cfRule type="cellIs" dxfId="227" priority="201" stopIfTrue="1" operator="equal">
      <formula>"ZONA DE RIESGO BAJA"</formula>
    </cfRule>
    <cfRule type="cellIs" dxfId="226" priority="200" operator="equal">
      <formula>"ZONA DE RIESGO MODERADA"</formula>
    </cfRule>
    <cfRule type="colorScale" priority="19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87:I93">
    <cfRule type="cellIs" dxfId="225" priority="1797" operator="equal">
      <formula>"ZONA DE RIESGO MUY ALTA"</formula>
    </cfRule>
    <cfRule type="cellIs" dxfId="224" priority="1796" stopIfTrue="1" operator="equal">
      <formula>"ZONA DE RIESGO ALTA"</formula>
    </cfRule>
    <cfRule type="colorScale" priority="1795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223" priority="182" operator="equal">
      <formula>"ZONA DE RIESGO MODERADA"</formula>
    </cfRule>
    <cfRule type="cellIs" dxfId="222" priority="183" stopIfTrue="1" operator="equal">
      <formula>"ZONA DE RIESGO BAJA"</formula>
    </cfRule>
  </conditionalFormatting>
  <conditionalFormatting sqref="I100:I104">
    <cfRule type="colorScale" priority="771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221" priority="775" operator="equal">
      <formula>"ZONA DE RIESGO MUY ALTA"</formula>
    </cfRule>
    <cfRule type="cellIs" dxfId="220" priority="774" stopIfTrue="1" operator="equal">
      <formula>"ZONA DE RIESGO ALTA"</formula>
    </cfRule>
  </conditionalFormatting>
  <conditionalFormatting sqref="I104">
    <cfRule type="cellIs" dxfId="219" priority="772" operator="equal">
      <formula>"ZONA DE RIESGO MODERADA"</formula>
    </cfRule>
    <cfRule type="cellIs" dxfId="218" priority="773" stopIfTrue="1" operator="equal">
      <formula>"ZONA DE RIESGO BAJA"</formula>
    </cfRule>
  </conditionalFormatting>
  <conditionalFormatting sqref="I111">
    <cfRule type="cellIs" dxfId="217" priority="766" operator="equal">
      <formula>"ZONA DE RIESGO MUY ALTA"</formula>
    </cfRule>
    <cfRule type="cellIs" dxfId="216" priority="765" stopIfTrue="1" operator="equal">
      <formula>"ZONA DE RIESGO ALTA"</formula>
    </cfRule>
    <cfRule type="cellIs" dxfId="215" priority="764" stopIfTrue="1" operator="equal">
      <formula>"ZONA DE RIESGO BAJA"</formula>
    </cfRule>
    <cfRule type="cellIs" dxfId="214" priority="763" operator="equal">
      <formula>"ZONA DE RIESGO MODERADA"</formula>
    </cfRule>
    <cfRule type="colorScale" priority="76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2">
    <cfRule type="cellIs" dxfId="213" priority="757" operator="equal">
      <formula>"ZONA DE RIESGO MUY ALTA"</formula>
    </cfRule>
    <cfRule type="cellIs" dxfId="212" priority="756" stopIfTrue="1" operator="equal">
      <formula>"ZONA DE RIESGO ALTA"</formula>
    </cfRule>
    <cfRule type="cellIs" dxfId="211" priority="755" stopIfTrue="1" operator="equal">
      <formula>"ZONA DE RIESGO BAJA"</formula>
    </cfRule>
    <cfRule type="cellIs" dxfId="210" priority="754" operator="equal">
      <formula>"ZONA DE RIESGO MODERADA"</formula>
    </cfRule>
    <cfRule type="colorScale" priority="7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3">
    <cfRule type="cellIs" dxfId="209" priority="736" operator="equal">
      <formula>"ZONA DE RIESGO MODERADA"</formula>
    </cfRule>
    <cfRule type="colorScale" priority="735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208" priority="739" operator="equal">
      <formula>"ZONA DE RIESGO MUY ALTA"</formula>
    </cfRule>
    <cfRule type="cellIs" dxfId="207" priority="738" stopIfTrue="1" operator="equal">
      <formula>"ZONA DE RIESGO ALTA"</formula>
    </cfRule>
    <cfRule type="cellIs" dxfId="206" priority="737" stopIfTrue="1" operator="equal">
      <formula>"ZONA DE RIESGO BAJA"</formula>
    </cfRule>
  </conditionalFormatting>
  <conditionalFormatting sqref="I114">
    <cfRule type="cellIs" dxfId="205" priority="317" operator="equal">
      <formula>"ZONA DE RIESGO MODERADA"</formula>
    </cfRule>
    <cfRule type="cellIs" dxfId="204" priority="318" stopIfTrue="1" operator="equal">
      <formula>"ZONA DE RIESGO BAJA"</formula>
    </cfRule>
    <cfRule type="cellIs" dxfId="203" priority="319" stopIfTrue="1" operator="equal">
      <formula>"ZONA DE RIESGO ALTA"</formula>
    </cfRule>
    <cfRule type="cellIs" dxfId="202" priority="320" operator="equal">
      <formula>"ZONA DE RIESGO MUY ALTA"</formula>
    </cfRule>
    <cfRule type="colorScale" priority="31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5">
    <cfRule type="cellIs" dxfId="201" priority="311" operator="equal">
      <formula>"ZONA DE RIESGO MUY ALTA"</formula>
    </cfRule>
    <cfRule type="cellIs" dxfId="200" priority="310" stopIfTrue="1" operator="equal">
      <formula>"ZONA DE RIESGO ALTA"</formula>
    </cfRule>
    <cfRule type="colorScale" priority="30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15:I116">
    <cfRule type="cellIs" dxfId="199" priority="308" operator="equal">
      <formula>"ZONA DE RIESGO MODERADA"</formula>
    </cfRule>
    <cfRule type="cellIs" dxfId="198" priority="309" stopIfTrue="1" operator="equal">
      <formula>"ZONA DE RIESGO BAJA"</formula>
    </cfRule>
  </conditionalFormatting>
  <conditionalFormatting sqref="I116">
    <cfRule type="cellIs" dxfId="197" priority="1756" operator="equal">
      <formula>"ZONA DE RIESGO MUY ALTA"</formula>
    </cfRule>
    <cfRule type="cellIs" dxfId="196" priority="1755" stopIfTrue="1" operator="equal">
      <formula>"ZONA DE RIESGO ALTA"</formula>
    </cfRule>
    <cfRule type="colorScale" priority="175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I123:I128">
    <cfRule type="cellIs" dxfId="195" priority="718" operator="equal">
      <formula>"ZONA DE RIESGO MODERADA"</formula>
    </cfRule>
    <cfRule type="cellIs" dxfId="194" priority="720" stopIfTrue="1" operator="equal">
      <formula>"ZONA DE RIESGO ALTA"</formula>
    </cfRule>
    <cfRule type="cellIs" dxfId="193" priority="721" operator="equal">
      <formula>"ZONA DE RIESGO MUY ALTA"</formula>
    </cfRule>
    <cfRule type="cellIs" dxfId="192" priority="719" stopIfTrue="1" operator="equal">
      <formula>"ZONA DE RIESGO BAJA"</formula>
    </cfRule>
    <cfRule type="colorScale" priority="7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L100:M104">
    <cfRule type="cellIs" dxfId="191" priority="441" stopIfTrue="1" operator="lessThan">
      <formula>4</formula>
    </cfRule>
    <cfRule type="cellIs" dxfId="190" priority="438" stopIfTrue="1" operator="greaterThan">
      <formula>11</formula>
    </cfRule>
    <cfRule type="cellIs" dxfId="189" priority="439" stopIfTrue="1" operator="between">
      <formula>7</formula>
      <formula>10</formula>
    </cfRule>
    <cfRule type="cellIs" dxfId="188" priority="440" stopIfTrue="1" operator="between">
      <formula>4</formula>
      <formula>6</formula>
    </cfRule>
  </conditionalFormatting>
  <conditionalFormatting sqref="L111:M116">
    <cfRule type="cellIs" dxfId="187" priority="294" stopIfTrue="1" operator="greaterThan">
      <formula>11</formula>
    </cfRule>
    <cfRule type="cellIs" dxfId="186" priority="297" stopIfTrue="1" operator="lessThan">
      <formula>4</formula>
    </cfRule>
    <cfRule type="cellIs" dxfId="185" priority="295" stopIfTrue="1" operator="between">
      <formula>7</formula>
      <formula>10</formula>
    </cfRule>
    <cfRule type="cellIs" dxfId="184" priority="296" stopIfTrue="1" operator="between">
      <formula>4</formula>
      <formula>6</formula>
    </cfRule>
  </conditionalFormatting>
  <conditionalFormatting sqref="M13:M21">
    <cfRule type="cellIs" dxfId="183" priority="84" stopIfTrue="1" operator="greaterThan">
      <formula>11</formula>
    </cfRule>
    <cfRule type="cellIs" dxfId="182" priority="85" stopIfTrue="1" operator="between">
      <formula>7</formula>
      <formula>10</formula>
    </cfRule>
    <cfRule type="cellIs" dxfId="181" priority="86" stopIfTrue="1" operator="between">
      <formula>4</formula>
      <formula>6</formula>
    </cfRule>
    <cfRule type="cellIs" dxfId="180" priority="87" stopIfTrue="1" operator="lessThan">
      <formula>4</formula>
    </cfRule>
  </conditionalFormatting>
  <conditionalFormatting sqref="M28:M31">
    <cfRule type="cellIs" dxfId="179" priority="710" stopIfTrue="1" operator="between">
      <formula>4</formula>
      <formula>6</formula>
    </cfRule>
    <cfRule type="cellIs" dxfId="178" priority="711" stopIfTrue="1" operator="lessThan">
      <formula>4</formula>
    </cfRule>
    <cfRule type="cellIs" dxfId="177" priority="125" stopIfTrue="1" operator="between">
      <formula>4</formula>
      <formula>6</formula>
    </cfRule>
    <cfRule type="cellIs" dxfId="176" priority="126" stopIfTrue="1" operator="lessThan">
      <formula>4</formula>
    </cfRule>
    <cfRule type="cellIs" dxfId="175" priority="124" stopIfTrue="1" operator="between">
      <formula>7</formula>
      <formula>10</formula>
    </cfRule>
    <cfRule type="cellIs" dxfId="174" priority="123" stopIfTrue="1" operator="greaterThan">
      <formula>11</formula>
    </cfRule>
    <cfRule type="cellIs" dxfId="173" priority="708" stopIfTrue="1" operator="greaterThan">
      <formula>11</formula>
    </cfRule>
    <cfRule type="cellIs" dxfId="172" priority="709" stopIfTrue="1" operator="between">
      <formula>7</formula>
      <formula>10</formula>
    </cfRule>
  </conditionalFormatting>
  <conditionalFormatting sqref="M51:M56">
    <cfRule type="cellIs" dxfId="171" priority="582" stopIfTrue="1" operator="greaterThan">
      <formula>11</formula>
    </cfRule>
    <cfRule type="cellIs" dxfId="170" priority="584" stopIfTrue="1" operator="between">
      <formula>4</formula>
      <formula>6</formula>
    </cfRule>
    <cfRule type="cellIs" dxfId="169" priority="585" stopIfTrue="1" operator="lessThan">
      <formula>4</formula>
    </cfRule>
    <cfRule type="cellIs" dxfId="168" priority="583" stopIfTrue="1" operator="between">
      <formula>7</formula>
      <formula>10</formula>
    </cfRule>
  </conditionalFormatting>
  <conditionalFormatting sqref="M63:M69">
    <cfRule type="cellIs" dxfId="167" priority="539" stopIfTrue="1" operator="between">
      <formula>4</formula>
      <formula>6</formula>
    </cfRule>
    <cfRule type="cellIs" dxfId="166" priority="540" stopIfTrue="1" operator="lessThan">
      <formula>4</formula>
    </cfRule>
    <cfRule type="cellIs" dxfId="165" priority="538" stopIfTrue="1" operator="between">
      <formula>7</formula>
      <formula>10</formula>
    </cfRule>
    <cfRule type="cellIs" dxfId="164" priority="537" stopIfTrue="1" operator="greaterThan">
      <formula>11</formula>
    </cfRule>
  </conditionalFormatting>
  <conditionalFormatting sqref="M76:M79">
    <cfRule type="cellIs" dxfId="163" priority="503" stopIfTrue="1" operator="between">
      <formula>4</formula>
      <formula>6</formula>
    </cfRule>
    <cfRule type="cellIs" dxfId="162" priority="504" stopIfTrue="1" operator="lessThan">
      <formula>4</formula>
    </cfRule>
    <cfRule type="cellIs" dxfId="161" priority="501" stopIfTrue="1" operator="greaterThan">
      <formula>11</formula>
    </cfRule>
    <cfRule type="cellIs" dxfId="160" priority="502" stopIfTrue="1" operator="between">
      <formula>7</formula>
      <formula>10</formula>
    </cfRule>
  </conditionalFormatting>
  <conditionalFormatting sqref="M86:M93">
    <cfRule type="cellIs" dxfId="159" priority="177" stopIfTrue="1" operator="lessThan">
      <formula>4</formula>
    </cfRule>
    <cfRule type="cellIs" dxfId="158" priority="174" stopIfTrue="1" operator="greaterThan">
      <formula>11</formula>
    </cfRule>
    <cfRule type="cellIs" dxfId="157" priority="175" stopIfTrue="1" operator="between">
      <formula>7</formula>
      <formula>10</formula>
    </cfRule>
    <cfRule type="cellIs" dxfId="156" priority="176" stopIfTrue="1" operator="between">
      <formula>4</formula>
      <formula>6</formula>
    </cfRule>
  </conditionalFormatting>
  <conditionalFormatting sqref="M123:M128">
    <cfRule type="cellIs" dxfId="155" priority="349" stopIfTrue="1" operator="between">
      <formula>7</formula>
      <formula>10</formula>
    </cfRule>
    <cfRule type="cellIs" dxfId="154" priority="350" stopIfTrue="1" operator="between">
      <formula>4</formula>
      <formula>6</formula>
    </cfRule>
    <cfRule type="cellIs" dxfId="153" priority="348" stopIfTrue="1" operator="greaterThan">
      <formula>11</formula>
    </cfRule>
    <cfRule type="cellIs" dxfId="152" priority="351" stopIfTrue="1" operator="lessThan">
      <formula>4</formula>
    </cfRule>
  </conditionalFormatting>
  <conditionalFormatting sqref="N13:N21 N28:N31">
    <cfRule type="cellIs" dxfId="151" priority="146" operator="equal">
      <formula>"ZONA DE RIESGO MODERADA"</formula>
    </cfRule>
    <cfRule type="cellIs" dxfId="150" priority="147" stopIfTrue="1" operator="equal">
      <formula>"ZONA DE RIESGO BAJA"</formula>
    </cfRule>
  </conditionalFormatting>
  <conditionalFormatting sqref="N13:N21">
    <cfRule type="colorScale" priority="1771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49" priority="1772" stopIfTrue="1" operator="equal">
      <formula>"ZONA DE RIESGO ALTA"</formula>
    </cfRule>
    <cfRule type="cellIs" dxfId="148" priority="1773" operator="equal">
      <formula>"ZONA DE RIESGO MUY ALTA"</formula>
    </cfRule>
  </conditionalFormatting>
  <conditionalFormatting sqref="N28">
    <cfRule type="cellIs" dxfId="147" priority="716" operator="equal">
      <formula>"ZONA DE RIESGO MUY ALTA"</formula>
    </cfRule>
    <cfRule type="cellIs" dxfId="146" priority="715" stopIfTrue="1" operator="equal">
      <formula>"ZONA DE RIESGO ALTA"</formula>
    </cfRule>
    <cfRule type="cellIs" dxfId="145" priority="714" stopIfTrue="1" operator="equal">
      <formula>"ZONA DE RIESGO BAJA"</formula>
    </cfRule>
    <cfRule type="colorScale" priority="712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44" priority="713" operator="equal">
      <formula>"ZONA DE RIESGO MODERADA"</formula>
    </cfRule>
  </conditionalFormatting>
  <conditionalFormatting sqref="N29:N31">
    <cfRule type="cellIs" dxfId="143" priority="707" operator="equal">
      <formula>"ZONA DE RIESGO MUY ALTA"</formula>
    </cfRule>
    <cfRule type="cellIs" dxfId="142" priority="706" stopIfTrue="1" operator="equal">
      <formula>"ZONA DE RIESGO ALTA"</formula>
    </cfRule>
    <cfRule type="cellIs" dxfId="141" priority="705" stopIfTrue="1" operator="equal">
      <formula>"ZONA DE RIESGO BAJA"</formula>
    </cfRule>
    <cfRule type="cellIs" dxfId="140" priority="704" operator="equal">
      <formula>"ZONA DE RIESGO MODERADA"</formula>
    </cfRule>
    <cfRule type="colorScale" priority="70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38:N39 I38:I44">
    <cfRule type="cellIs" dxfId="139" priority="18" stopIfTrue="1" operator="equal">
      <formula>"ZONA DE RIESGO ALTA"</formula>
    </cfRule>
    <cfRule type="cellIs" dxfId="138" priority="19" operator="equal">
      <formula>"ZONA DE RIESGO MUY ALTA"</formula>
    </cfRule>
    <cfRule type="cellIs" dxfId="137" priority="6" operator="equal">
      <formula>"ZONA DE RIESGO MODERADA"</formula>
    </cfRule>
    <cfRule type="cellIs" dxfId="136" priority="5" stopIfTrue="1" operator="equal">
      <formula>"ZONA DE RIESGO BAJA"</formula>
    </cfRule>
  </conditionalFormatting>
  <conditionalFormatting sqref="N38:N39">
    <cfRule type="colorScale" priority="1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0">
    <cfRule type="cellIs" dxfId="135" priority="30" operator="equal">
      <formula>"ZONA DE RIESGO MODERADA"</formula>
    </cfRule>
    <cfRule type="colorScale" priority="26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34" priority="29" stopIfTrue="1" operator="equal">
      <formula>"ZONA DE RIESGO BAJA"</formula>
    </cfRule>
    <cfRule type="cellIs" dxfId="133" priority="27" stopIfTrue="1" operator="equal">
      <formula>"ZONA DE RIESGO ALTA"</formula>
    </cfRule>
    <cfRule type="cellIs" dxfId="132" priority="28" operator="equal">
      <formula>"ZONA DE RIESGO MUY ALTA"</formula>
    </cfRule>
  </conditionalFormatting>
  <conditionalFormatting sqref="N41">
    <cfRule type="cellIs" dxfId="131" priority="39" operator="equal">
      <formula>"ZONA DE RIESGO MODERADA"</formula>
    </cfRule>
    <cfRule type="cellIs" dxfId="130" priority="36" stopIfTrue="1" operator="equal">
      <formula>"ZONA DE RIESGO ALTA"</formula>
    </cfRule>
    <cfRule type="cellIs" dxfId="129" priority="37" operator="equal">
      <formula>"ZONA DE RIESGO MUY ALTA"</formula>
    </cfRule>
    <cfRule type="colorScale" priority="35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28" priority="38" stopIfTrue="1" operator="equal">
      <formula>"ZONA DE RIESGO BAJA"</formula>
    </cfRule>
  </conditionalFormatting>
  <conditionalFormatting sqref="N42">
    <cfRule type="cellIs" dxfId="127" priority="46" operator="equal">
      <formula>"ZONA DE RIESGO MUY ALTA"</formula>
    </cfRule>
    <cfRule type="cellIs" dxfId="126" priority="48" operator="equal">
      <formula>"ZONA DE RIESGO MODERADA"</formula>
    </cfRule>
    <cfRule type="cellIs" dxfId="125" priority="47" stopIfTrue="1" operator="equal">
      <formula>"ZONA DE RIESGO BAJA"</formula>
    </cfRule>
    <cfRule type="cellIs" dxfId="124" priority="45" stopIfTrue="1" operator="equal">
      <formula>"ZONA DE RIESGO ALTA"</formula>
    </cfRule>
    <cfRule type="colorScale" priority="4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3">
    <cfRule type="cellIs" dxfId="123" priority="56" stopIfTrue="1" operator="equal">
      <formula>"ZONA DE RIESGO BAJA"</formula>
    </cfRule>
    <cfRule type="cellIs" dxfId="122" priority="55" operator="equal">
      <formula>"ZONA DE RIESGO MUY ALTA"</formula>
    </cfRule>
    <cfRule type="cellIs" dxfId="121" priority="57" operator="equal">
      <formula>"ZONA DE RIESGO MODERADA"</formula>
    </cfRule>
    <cfRule type="cellIs" dxfId="120" priority="54" stopIfTrue="1" operator="equal">
      <formula>"ZONA DE RIESGO ALTA"</formula>
    </cfRule>
    <cfRule type="colorScale" priority="5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44">
    <cfRule type="colorScale" priority="67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19" priority="68" stopIfTrue="1" operator="equal">
      <formula>"ZONA DE RIESGO ALTA"</formula>
    </cfRule>
    <cfRule type="cellIs" dxfId="118" priority="69" operator="equal">
      <formula>"ZONA DE RIESGO MUY ALTA"</formula>
    </cfRule>
    <cfRule type="cellIs" dxfId="117" priority="12" operator="equal">
      <formula>"ZONA DE RIESGO MODERADA"</formula>
    </cfRule>
    <cfRule type="cellIs" dxfId="116" priority="11" stopIfTrue="1" operator="equal">
      <formula>"ZONA DE RIESGO BAJA"</formula>
    </cfRule>
  </conditionalFormatting>
  <conditionalFormatting sqref="N51">
    <cfRule type="colorScale" priority="622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15" priority="626" operator="equal">
      <formula>"ZONA DE RIESGO MUY ALTA"</formula>
    </cfRule>
    <cfRule type="cellIs" dxfId="114" priority="625" stopIfTrue="1" operator="equal">
      <formula>"ZONA DE RIESGO ALTA"</formula>
    </cfRule>
    <cfRule type="cellIs" dxfId="113" priority="623" operator="equal">
      <formula>"ZONA DE RIESGO MODERADA"</formula>
    </cfRule>
    <cfRule type="cellIs" dxfId="112" priority="624" stopIfTrue="1" operator="equal">
      <formula>"ZONA DE RIESGO BAJA"</formula>
    </cfRule>
  </conditionalFormatting>
  <conditionalFormatting sqref="N52">
    <cfRule type="colorScale" priority="613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11" priority="614" operator="equal">
      <formula>"ZONA DE RIESGO MODERADA"</formula>
    </cfRule>
    <cfRule type="cellIs" dxfId="110" priority="615" stopIfTrue="1" operator="equal">
      <formula>"ZONA DE RIESGO BAJA"</formula>
    </cfRule>
    <cfRule type="cellIs" dxfId="109" priority="616" stopIfTrue="1" operator="equal">
      <formula>"ZONA DE RIESGO ALTA"</formula>
    </cfRule>
    <cfRule type="cellIs" dxfId="108" priority="617" operator="equal">
      <formula>"ZONA DE RIESGO MUY ALTA"</formula>
    </cfRule>
  </conditionalFormatting>
  <conditionalFormatting sqref="N53">
    <cfRule type="cellIs" dxfId="107" priority="606" stopIfTrue="1" operator="equal">
      <formula>"ZONA DE RIESGO BAJA"</formula>
    </cfRule>
    <cfRule type="cellIs" dxfId="106" priority="607" stopIfTrue="1" operator="equal">
      <formula>"ZONA DE RIESGO ALTA"</formula>
    </cfRule>
    <cfRule type="cellIs" dxfId="105" priority="608" operator="equal">
      <formula>"ZONA DE RIESGO MUY ALTA"</formula>
    </cfRule>
    <cfRule type="colorScale" priority="604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04" priority="605" operator="equal">
      <formula>"ZONA DE RIESGO MODERADA"</formula>
    </cfRule>
  </conditionalFormatting>
  <conditionalFormatting sqref="N54">
    <cfRule type="cellIs" dxfId="103" priority="596" operator="equal">
      <formula>"ZONA DE RIESGO MODERADA"</formula>
    </cfRule>
    <cfRule type="cellIs" dxfId="102" priority="599" operator="equal">
      <formula>"ZONA DE RIESGO MUY ALTA"</formula>
    </cfRule>
    <cfRule type="cellIs" dxfId="101" priority="598" stopIfTrue="1" operator="equal">
      <formula>"ZONA DE RIESGO ALTA"</formula>
    </cfRule>
    <cfRule type="cellIs" dxfId="100" priority="597" stopIfTrue="1" operator="equal">
      <formula>"ZONA DE RIESGO BAJA"</formula>
    </cfRule>
    <cfRule type="colorScale" priority="59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5">
    <cfRule type="cellIs" dxfId="99" priority="589" stopIfTrue="1" operator="equal">
      <formula>"ZONA DE RIESGO ALTA"</formula>
    </cfRule>
    <cfRule type="cellIs" dxfId="98" priority="590" operator="equal">
      <formula>"ZONA DE RIESGO MUY ALTA"</formula>
    </cfRule>
    <cfRule type="cellIs" dxfId="97" priority="588" stopIfTrue="1" operator="equal">
      <formula>"ZONA DE RIESGO BAJA"</formula>
    </cfRule>
    <cfRule type="cellIs" dxfId="96" priority="587" operator="equal">
      <formula>"ZONA DE RIESGO MODERADA"</formula>
    </cfRule>
    <cfRule type="colorScale" priority="58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56">
    <cfRule type="cellIs" dxfId="95" priority="581" operator="equal">
      <formula>"ZONA DE RIESGO MUY ALTA"</formula>
    </cfRule>
    <cfRule type="cellIs" dxfId="94" priority="580" stopIfTrue="1" operator="equal">
      <formula>"ZONA DE RIESGO ALTA"</formula>
    </cfRule>
    <cfRule type="cellIs" dxfId="93" priority="579" stopIfTrue="1" operator="equal">
      <formula>"ZONA DE RIESGO BAJA"</formula>
    </cfRule>
    <cfRule type="cellIs" dxfId="92" priority="578" operator="equal">
      <formula>"ZONA DE RIESGO MODERADA"</formula>
    </cfRule>
    <cfRule type="colorScale" priority="57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63:N65">
    <cfRule type="cellIs" dxfId="91" priority="1829" operator="equal">
      <formula>"ZONA DE RIESGO MUY ALTA"</formula>
    </cfRule>
    <cfRule type="cellIs" dxfId="90" priority="1828" stopIfTrue="1" operator="equal">
      <formula>"ZONA DE RIESGO ALTA"</formula>
    </cfRule>
    <cfRule type="colorScale" priority="182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63:N66">
    <cfRule type="cellIs" dxfId="89" priority="543" stopIfTrue="1" operator="equal">
      <formula>"ZONA DE RIESGO BAJA"</formula>
    </cfRule>
    <cfRule type="cellIs" dxfId="88" priority="542" operator="equal">
      <formula>"ZONA DE RIESGO MODERADA"</formula>
    </cfRule>
  </conditionalFormatting>
  <conditionalFormatting sqref="N66">
    <cfRule type="cellIs" dxfId="87" priority="545" operator="equal">
      <formula>"ZONA DE RIESGO MUY ALTA"</formula>
    </cfRule>
    <cfRule type="cellIs" dxfId="86" priority="544" stopIfTrue="1" operator="equal">
      <formula>"ZONA DE RIESGO ALTA"</formula>
    </cfRule>
    <cfRule type="colorScale" priority="54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67:N69">
    <cfRule type="cellIs" dxfId="85" priority="535" stopIfTrue="1" operator="equal">
      <formula>"ZONA DE RIESGO ALTA"</formula>
    </cfRule>
    <cfRule type="cellIs" dxfId="84" priority="534" stopIfTrue="1" operator="equal">
      <formula>"ZONA DE RIESGO BAJA"</formula>
    </cfRule>
    <cfRule type="cellIs" dxfId="83" priority="533" operator="equal">
      <formula>"ZONA DE RIESGO MODERADA"</formula>
    </cfRule>
    <cfRule type="colorScale" priority="532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82" priority="536" operator="equal">
      <formula>"ZONA DE RIESGO MUY ALTA"</formula>
    </cfRule>
  </conditionalFormatting>
  <conditionalFormatting sqref="N76">
    <cfRule type="cellIs" dxfId="81" priority="526" stopIfTrue="1" operator="equal">
      <formula>"ZONA DE RIESGO ALTA"</formula>
    </cfRule>
    <cfRule type="cellIs" dxfId="80" priority="527" operator="equal">
      <formula>"ZONA DE RIESGO MUY ALTA"</formula>
    </cfRule>
    <cfRule type="cellIs" dxfId="79" priority="525" stopIfTrue="1" operator="equal">
      <formula>"ZONA DE RIESGO BAJA"</formula>
    </cfRule>
    <cfRule type="cellIs" dxfId="78" priority="524" operator="equal">
      <formula>"ZONA DE RIESGO MODERADA"</formula>
    </cfRule>
    <cfRule type="colorScale" priority="52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77">
    <cfRule type="colorScale" priority="514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77" priority="515" operator="equal">
      <formula>"ZONA DE RIESGO MODERADA"</formula>
    </cfRule>
    <cfRule type="cellIs" dxfId="76" priority="518" operator="equal">
      <formula>"ZONA DE RIESGO MUY ALTA"</formula>
    </cfRule>
    <cfRule type="cellIs" dxfId="75" priority="517" stopIfTrue="1" operator="equal">
      <formula>"ZONA DE RIESGO ALTA"</formula>
    </cfRule>
    <cfRule type="cellIs" dxfId="74" priority="516" stopIfTrue="1" operator="equal">
      <formula>"ZONA DE RIESGO BAJA"</formula>
    </cfRule>
  </conditionalFormatting>
  <conditionalFormatting sqref="N78">
    <cfRule type="cellIs" dxfId="73" priority="506" operator="equal">
      <formula>"ZONA DE RIESGO MODERADA"</formula>
    </cfRule>
    <cfRule type="cellIs" dxfId="72" priority="507" stopIfTrue="1" operator="equal">
      <formula>"ZONA DE RIESGO BAJA"</formula>
    </cfRule>
    <cfRule type="cellIs" dxfId="71" priority="508" stopIfTrue="1" operator="equal">
      <formula>"ZONA DE RIESGO ALTA"</formula>
    </cfRule>
    <cfRule type="cellIs" dxfId="70" priority="509" operator="equal">
      <formula>"ZONA DE RIESGO MUY ALTA"</formula>
    </cfRule>
    <cfRule type="colorScale" priority="50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79">
    <cfRule type="cellIs" dxfId="69" priority="1746" operator="equal">
      <formula>"ZONA DE RIESGO MUY ALTA"</formula>
    </cfRule>
    <cfRule type="cellIs" dxfId="68" priority="1745" stopIfTrue="1" operator="equal">
      <formula>"ZONA DE RIESGO ALTA"</formula>
    </cfRule>
    <cfRule type="colorScale" priority="1744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67" priority="498" stopIfTrue="1" operator="equal">
      <formula>"ZONA DE RIESGO BAJA"</formula>
    </cfRule>
    <cfRule type="cellIs" dxfId="66" priority="497" operator="equal">
      <formula>"ZONA DE RIESGO MODERADA"</formula>
    </cfRule>
  </conditionalFormatting>
  <conditionalFormatting sqref="N86:N93">
    <cfRule type="cellIs" dxfId="65" priority="173" stopIfTrue="1" operator="equal">
      <formula>"ZONA DE RIESGO BAJA"</formula>
    </cfRule>
    <cfRule type="cellIs" dxfId="64" priority="172" operator="equal">
      <formula>"ZONA DE RIESGO MODERADA"</formula>
    </cfRule>
    <cfRule type="colorScale" priority="1798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63" priority="1799" stopIfTrue="1" operator="equal">
      <formula>"ZONA DE RIESGO ALTA"</formula>
    </cfRule>
    <cfRule type="cellIs" dxfId="62" priority="1800" operator="equal">
      <formula>"ZONA DE RIESGO MUY ALTA"</formula>
    </cfRule>
  </conditionalFormatting>
  <conditionalFormatting sqref="N100">
    <cfRule type="cellIs" dxfId="61" priority="480" stopIfTrue="1" operator="equal">
      <formula>"ZONA DE RIESGO BAJA"</formula>
    </cfRule>
    <cfRule type="cellIs" dxfId="60" priority="479" operator="equal">
      <formula>"ZONA DE RIESGO MODERADA"</formula>
    </cfRule>
    <cfRule type="colorScale" priority="478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59" priority="482" operator="equal">
      <formula>"ZONA DE RIESGO MUY ALTA"</formula>
    </cfRule>
    <cfRule type="cellIs" dxfId="58" priority="481" stopIfTrue="1" operator="equal">
      <formula>"ZONA DE RIESGO ALTA"</formula>
    </cfRule>
  </conditionalFormatting>
  <conditionalFormatting sqref="N101">
    <cfRule type="cellIs" dxfId="57" priority="473" operator="equal">
      <formula>"ZONA DE RIESGO MUY ALTA"</formula>
    </cfRule>
    <cfRule type="cellIs" dxfId="56" priority="472" stopIfTrue="1" operator="equal">
      <formula>"ZONA DE RIESGO ALTA"</formula>
    </cfRule>
    <cfRule type="cellIs" dxfId="55" priority="471" stopIfTrue="1" operator="equal">
      <formula>"ZONA DE RIESGO BAJA"</formula>
    </cfRule>
    <cfRule type="cellIs" dxfId="54" priority="470" operator="equal">
      <formula>"ZONA DE RIESGO MODERADA"</formula>
    </cfRule>
    <cfRule type="colorScale" priority="46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02">
    <cfRule type="cellIs" dxfId="53" priority="462" stopIfTrue="1" operator="equal">
      <formula>"ZONA DE RIESGO BAJA"</formula>
    </cfRule>
    <cfRule type="colorScale" priority="460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52" priority="464" operator="equal">
      <formula>"ZONA DE RIESGO MUY ALTA"</formula>
    </cfRule>
    <cfRule type="cellIs" dxfId="51" priority="463" stopIfTrue="1" operator="equal">
      <formula>"ZONA DE RIESGO ALTA"</formula>
    </cfRule>
    <cfRule type="cellIs" dxfId="50" priority="461" operator="equal">
      <formula>"ZONA DE RIESGO MODERADA"</formula>
    </cfRule>
  </conditionalFormatting>
  <conditionalFormatting sqref="N103">
    <cfRule type="cellIs" dxfId="49" priority="453" stopIfTrue="1" operator="equal">
      <formula>"ZONA DE RIESGO BAJA"</formula>
    </cfRule>
    <cfRule type="cellIs" dxfId="48" priority="452" operator="equal">
      <formula>"ZONA DE RIESGO MODERADA"</formula>
    </cfRule>
    <cfRule type="colorScale" priority="451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47" priority="455" operator="equal">
      <formula>"ZONA DE RIESGO MUY ALTA"</formula>
    </cfRule>
    <cfRule type="cellIs" dxfId="46" priority="454" stopIfTrue="1" operator="equal">
      <formula>"ZONA DE RIESGO ALTA"</formula>
    </cfRule>
  </conditionalFormatting>
  <conditionalFormatting sqref="N104">
    <cfRule type="cellIs" dxfId="45" priority="434" operator="equal">
      <formula>"ZONA DE RIESGO MODERADA"</formula>
    </cfRule>
    <cfRule type="colorScale" priority="433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44" priority="435" stopIfTrue="1" operator="equal">
      <formula>"ZONA DE RIESGO BAJA"</formula>
    </cfRule>
    <cfRule type="cellIs" dxfId="43" priority="436" stopIfTrue="1" operator="equal">
      <formula>"ZONA DE RIESGO ALTA"</formula>
    </cfRule>
    <cfRule type="cellIs" dxfId="42" priority="437" operator="equal">
      <formula>"ZONA DE RIESGO MUY ALTA"</formula>
    </cfRule>
  </conditionalFormatting>
  <conditionalFormatting sqref="N111">
    <cfRule type="cellIs" dxfId="41" priority="428" operator="equal">
      <formula>"ZONA DE RIESGO MUY ALTA"</formula>
    </cfRule>
    <cfRule type="cellIs" dxfId="40" priority="427" stopIfTrue="1" operator="equal">
      <formula>"ZONA DE RIESGO ALTA"</formula>
    </cfRule>
    <cfRule type="cellIs" dxfId="39" priority="426" stopIfTrue="1" operator="equal">
      <formula>"ZONA DE RIESGO BAJA"</formula>
    </cfRule>
    <cfRule type="cellIs" dxfId="38" priority="425" operator="equal">
      <formula>"ZONA DE RIESGO MODERADA"</formula>
    </cfRule>
    <cfRule type="colorScale" priority="42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12">
    <cfRule type="cellIs" dxfId="37" priority="410" operator="equal">
      <formula>"ZONA DE RIESGO MUY ALTA"</formula>
    </cfRule>
    <cfRule type="cellIs" dxfId="36" priority="409" stopIfTrue="1" operator="equal">
      <formula>"ZONA DE RIESGO ALTA"</formula>
    </cfRule>
    <cfRule type="cellIs" dxfId="35" priority="408" stopIfTrue="1" operator="equal">
      <formula>"ZONA DE RIESGO BAJA"</formula>
    </cfRule>
    <cfRule type="cellIs" dxfId="34" priority="407" operator="equal">
      <formula>"ZONA DE RIESGO MODERADA"</formula>
    </cfRule>
    <cfRule type="colorScale" priority="40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13">
    <cfRule type="cellIs" dxfId="33" priority="401" operator="equal">
      <formula>"ZONA DE RIESGO MUY ALTA"</formula>
    </cfRule>
    <cfRule type="cellIs" dxfId="32" priority="400" stopIfTrue="1" operator="equal">
      <formula>"ZONA DE RIESGO ALTA"</formula>
    </cfRule>
    <cfRule type="cellIs" dxfId="31" priority="399" stopIfTrue="1" operator="equal">
      <formula>"ZONA DE RIESGO BAJA"</formula>
    </cfRule>
    <cfRule type="cellIs" dxfId="30" priority="398" operator="equal">
      <formula>"ZONA DE RIESGO MODERADA"</formula>
    </cfRule>
    <cfRule type="colorScale" priority="39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14">
    <cfRule type="cellIs" dxfId="29" priority="293" operator="equal">
      <formula>"ZONA DE RIESGO MUY ALTA"</formula>
    </cfRule>
    <cfRule type="cellIs" dxfId="28" priority="290" operator="equal">
      <formula>"ZONA DE RIESGO MODERADA"</formula>
    </cfRule>
    <cfRule type="cellIs" dxfId="27" priority="292" stopIfTrue="1" operator="equal">
      <formula>"ZONA DE RIESGO ALTA"</formula>
    </cfRule>
    <cfRule type="cellIs" dxfId="26" priority="291" stopIfTrue="1" operator="equal">
      <formula>"ZONA DE RIESGO BAJA"</formula>
    </cfRule>
    <cfRule type="colorScale" priority="28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15">
    <cfRule type="colorScale" priority="388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25" priority="391" stopIfTrue="1" operator="equal">
      <formula>"ZONA DE RIESGO ALTA"</formula>
    </cfRule>
    <cfRule type="cellIs" dxfId="24" priority="392" operator="equal">
      <formula>"ZONA DE RIESGO MUY ALTA"</formula>
    </cfRule>
  </conditionalFormatting>
  <conditionalFormatting sqref="N115:N116">
    <cfRule type="cellIs" dxfId="23" priority="389" operator="equal">
      <formula>"ZONA DE RIESGO MODERADA"</formula>
    </cfRule>
    <cfRule type="cellIs" dxfId="22" priority="390" stopIfTrue="1" operator="equal">
      <formula>"ZONA DE RIESGO BAJA"</formula>
    </cfRule>
  </conditionalFormatting>
  <conditionalFormatting sqref="N116">
    <cfRule type="cellIs" dxfId="21" priority="1103" operator="equal">
      <formula>"ZONA DE RIESGO MUY ALTA"</formula>
    </cfRule>
    <cfRule type="cellIs" dxfId="20" priority="1102" stopIfTrue="1" operator="equal">
      <formula>"ZONA DE RIESGO ALTA"</formula>
    </cfRule>
    <cfRule type="colorScale" priority="110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23">
    <cfRule type="cellIs" dxfId="19" priority="381" stopIfTrue="1" operator="equal">
      <formula>"ZONA DE RIESGO BAJA"</formula>
    </cfRule>
    <cfRule type="cellIs" dxfId="18" priority="382" stopIfTrue="1" operator="equal">
      <formula>"ZONA DE RIESGO ALTA"</formula>
    </cfRule>
    <cfRule type="colorScale" priority="379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17" priority="380" operator="equal">
      <formula>"ZONA DE RIESGO MODERADA"</formula>
    </cfRule>
    <cfRule type="cellIs" dxfId="16" priority="383" operator="equal">
      <formula>"ZONA DE RIESGO MUY ALTA"</formula>
    </cfRule>
  </conditionalFormatting>
  <conditionalFormatting sqref="N124">
    <cfRule type="cellIs" dxfId="15" priority="374" operator="equal">
      <formula>"ZONA DE RIESGO MUY ALTA"</formula>
    </cfRule>
    <cfRule type="cellIs" dxfId="14" priority="373" stopIfTrue="1" operator="equal">
      <formula>"ZONA DE RIESGO ALTA"</formula>
    </cfRule>
    <cfRule type="cellIs" dxfId="13" priority="372" stopIfTrue="1" operator="equal">
      <formula>"ZONA DE RIESGO BAJA"</formula>
    </cfRule>
    <cfRule type="cellIs" dxfId="12" priority="371" operator="equal">
      <formula>"ZONA DE RIESGO MODERADA"</formula>
    </cfRule>
    <cfRule type="colorScale" priority="37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25">
    <cfRule type="cellIs" dxfId="11" priority="365" operator="equal">
      <formula>"ZONA DE RIESGO MUY ALTA"</formula>
    </cfRule>
    <cfRule type="cellIs" dxfId="10" priority="364" stopIfTrue="1" operator="equal">
      <formula>"ZONA DE RIESGO ALTA"</formula>
    </cfRule>
    <cfRule type="cellIs" dxfId="9" priority="363" stopIfTrue="1" operator="equal">
      <formula>"ZONA DE RIESGO BAJA"</formula>
    </cfRule>
    <cfRule type="cellIs" dxfId="8" priority="362" operator="equal">
      <formula>"ZONA DE RIESGO MODERADA"</formula>
    </cfRule>
    <cfRule type="colorScale" priority="36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N126">
    <cfRule type="cellIs" dxfId="7" priority="345" stopIfTrue="1" operator="equal">
      <formula>"ZONA DE RIESGO BAJA"</formula>
    </cfRule>
    <cfRule type="cellIs" dxfId="6" priority="344" operator="equal">
      <formula>"ZONA DE RIESGO MODERADA"</formula>
    </cfRule>
    <cfRule type="colorScale" priority="343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5" priority="346" stopIfTrue="1" operator="equal">
      <formula>"ZONA DE RIESGO ALTA"</formula>
    </cfRule>
    <cfRule type="cellIs" dxfId="4" priority="347" operator="equal">
      <formula>"ZONA DE RIESGO MUY ALTA"</formula>
    </cfRule>
  </conditionalFormatting>
  <conditionalFormatting sqref="N127:N128">
    <cfRule type="cellIs" dxfId="3" priority="353" operator="equal">
      <formula>"ZONA DE RIESGO MODERADA"</formula>
    </cfRule>
    <cfRule type="colorScale" priority="352">
      <colorScale>
        <cfvo type="min"/>
        <cfvo type="percentile" val="50"/>
        <cfvo type="max"/>
        <color rgb="FF63BE7B"/>
        <color rgb="FFFFEB84"/>
        <color rgb="FFF8696B"/>
      </colorScale>
    </cfRule>
    <cfRule type="cellIs" dxfId="2" priority="354" stopIfTrue="1" operator="equal">
      <formula>"ZONA DE RIESGO BAJA"</formula>
    </cfRule>
    <cfRule type="cellIs" dxfId="1" priority="356" operator="equal">
      <formula>"ZONA DE RIESGO MUY ALTA"</formula>
    </cfRule>
    <cfRule type="cellIs" dxfId="0" priority="355" stopIfTrue="1" operator="equal">
      <formula>"ZONA DE RIESGO ALTA"</formula>
    </cfRule>
  </conditionalFormatting>
  <dataValidations disablePrompts="1" count="2">
    <dataValidation allowBlank="1" showInputMessage="1" showErrorMessage="1" prompt="Es la materialización del riesgo y las consecuencias de su aparición. Su escala es: 5 bajo impacto, 10 medio, 20 alto impacto._x000a_" sqref="H62 M62 L64 L66 L78:L79 G77:G79 M12 H12 JD12:JD21 SZ12:SZ21 ACV12:ACV21 AMR12:AMR21 AWN12:AWN21 BGJ12:BGJ21 BQF12:BQF21 CAB12:CAB21 CJX12:CJX21 CTT12:CTT21 DDP12:DDP21 DNL12:DNL21 DXH12:DXH21 EHD12:EHD21 EQZ12:EQZ21 FAV12:FAV21 FKR12:FKR21 FUN12:FUN21 GEJ12:GEJ21 GOF12:GOF21 GYB12:GYB21 HHX12:HHX21 HRT12:HRT21 IBP12:IBP21 ILL12:ILL21 IVH12:IVH21 JFD12:JFD21 JOZ12:JOZ21 JYV12:JYV21 KIR12:KIR21 KSN12:KSN21 LCJ12:LCJ21 LMF12:LMF21 LWB12:LWB21 MFX12:MFX21 MPT12:MPT21 MZP12:MZP21 NJL12:NJL21 NTH12:NTH21 ODD12:ODD21 OMZ12:OMZ21 OWV12:OWV21 PGR12:PGR21 PQN12:PQN21 QAJ12:QAJ21 QKF12:QKF21 QUB12:QUB21 RDX12:RDX21 RNT12:RNT21 RXP12:RXP21 SHL12:SHL21 SRH12:SRH21 TBD12:TBD21 TKZ12:TKZ21 TUV12:TUV21 UER12:UER21 UON12:UON21 UYJ12:UYJ21 VIF12:VIF21 VSB12:VSB21 WBX12:WBX21 WLT12:WLT21 WVP12:WVP21 WVU12:WVU21 JI12:JI21 TE12:TE21 ADA12:ADA21 AMW12:AMW21 AWS12:AWS21 BGO12:BGO21 BQK12:BQK21 CAG12:CAG21 CKC12:CKC21 CTY12:CTY21 DDU12:DDU21 DNQ12:DNQ21 DXM12:DXM21 EHI12:EHI21 ERE12:ERE21 FBA12:FBA21 FKW12:FKW21 FUS12:FUS21 GEO12:GEO21 GOK12:GOK21 GYG12:GYG21 HIC12:HIC21 HRY12:HRY21 IBU12:IBU21 ILQ12:ILQ21 IVM12:IVM21 JFI12:JFI21 JPE12:JPE21 JZA12:JZA21 KIW12:KIW21 KSS12:KSS21 LCO12:LCO21 LMK12:LMK21 LWG12:LWG21 MGC12:MGC21 MPY12:MPY21 MZU12:MZU21 NJQ12:NJQ21 NTM12:NTM21 ODI12:ODI21 ONE12:ONE21 OXA12:OXA21 PGW12:PGW21 PQS12:PQS21 QAO12:QAO21 QKK12:QKK21 QUG12:QUG21 REC12:REC21 RNY12:RNY21 RXU12:RXU21 SHQ12:SHQ21 SRM12:SRM21 TBI12:TBI21 TLE12:TLE21 TVA12:TVA21 UEW12:UEW21 UOS12:UOS21 UYO12:UYO21 VIK12:VIK21 VSG12:VSG21 WCC12:WCC21 WLY12:WLY21 M27 H27 H50 M50 H75 M75 H85 M85 H99 M99 H110 M110 H122 M122 M37 H37 L38:L44 G38:G44 WLY27:WLY51 JD27:JD51 SZ27:SZ51 ACV27:ACV51 AMR27:AMR51 AWN27:AWN51 BGJ27:BGJ51 BQF27:BQF51 CAB27:CAB51 CJX27:CJX51 CTT27:CTT51 DDP27:DDP51 DNL27:DNL51 DXH27:DXH51 EHD27:EHD51 EQZ27:EQZ51 FAV27:FAV51 FKR27:FKR51 FUN27:FUN51 GEJ27:GEJ51 GOF27:GOF51 GYB27:GYB51 HHX27:HHX51 HRT27:HRT51 IBP27:IBP51 ILL27:ILL51 IVH27:IVH51 JFD27:JFD51 JOZ27:JOZ51 JYV27:JYV51 KIR27:KIR51 KSN27:KSN51 LCJ27:LCJ51 LMF27:LMF51 LWB27:LWB51 MFX27:MFX51 MPT27:MPT51 MZP27:MZP51 NJL27:NJL51 NTH27:NTH51 ODD27:ODD51 OMZ27:OMZ51 OWV27:OWV51 PGR27:PGR51 PQN27:PQN51 QAJ27:QAJ51 QKF27:QKF51 QUB27:QUB51 RDX27:RDX51 RNT27:RNT51 RXP27:RXP51 SHL27:SHL51 SRH27:SRH51 TBD27:TBD51 TKZ27:TKZ51 TUV27:TUV51 UER27:UER51 UON27:UON51 UYJ27:UYJ51 VIF27:VIF51 VSB27:VSB51 WBX27:WBX51 WLT27:WLT51 WVP27:WVP51 WVU27:WVU51 JI27:JI51 TE27:TE51 ADA27:ADA51 AMW27:AMW51 AWS27:AWS51 BGO27:BGO51 BQK27:BQK51 CAG27:CAG51 CKC27:CKC51 CTY27:CTY51 DDU27:DDU51 DNQ27:DNQ51 DXM27:DXM51 EHI27:EHI51 ERE27:ERE51 FBA27:FBA51 FKW27:FKW51 FUS27:FUS51 GEO27:GEO51 GOK27:GOK51 GYG27:GYG51 HIC27:HIC51 HRY27:HRY51 IBU27:IBU51 ILQ27:ILQ51 IVM27:IVM51 JFI27:JFI51 JPE27:JPE51 JZA27:JZA51 KIW27:KIW51 KSS27:KSS51 LCO27:LCO51 LMK27:LMK51 LWG27:LWG51 MGC27:MGC51 MPY27:MPY51 MZU27:MZU51 NJQ27:NJQ51 NTM27:NTM51 ODI27:ODI51 ONE27:ONE51 OXA27:OXA51 PGW27:PGW51 PQS27:PQS51 QAO27:QAO51 QKK27:QKK51 QUG27:QUG51 REC27:REC51 RNY27:RNY51 RXU27:RXU51 SHQ27:SHQ51 SRM27:SRM51 TBI27:TBI51 TLE27:TLE51 TVA27:TVA51 UEW27:UEW51 UOS27:UOS51 UYO27:UYO51 VIK27:VIK51 VSG27:VSG51 WCC27:WCC51" xr:uid="{00000000-0002-0000-0000-000000000000}"/>
    <dataValidation allowBlank="1" showInputMessage="1" showErrorMessage="1" prompt="La probabilidad se encuentra determinada por una escala de 1 a 3, siendo 1 la menor probabilidad de ocurrencia del riesgo y 3 la mayor probabilidad de  ocurrencia." sqref="K64 K66 F77:F79 K78:K79" xr:uid="{00000000-0002-0000-0000-000001000000}"/>
  </dataValidation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F7"/>
  <sheetViews>
    <sheetView workbookViewId="0">
      <selection activeCell="E10" sqref="E10"/>
    </sheetView>
  </sheetViews>
  <sheetFormatPr baseColWidth="10" defaultRowHeight="15" x14ac:dyDescent="0.25"/>
  <sheetData>
    <row r="2" spans="1:6" x14ac:dyDescent="0.25">
      <c r="A2" s="71"/>
      <c r="B2" s="71"/>
      <c r="C2" s="71" t="s">
        <v>170</v>
      </c>
      <c r="D2" s="71"/>
      <c r="E2" s="71"/>
      <c r="F2" s="71"/>
    </row>
    <row r="3" spans="1:6" x14ac:dyDescent="0.25">
      <c r="A3" s="71"/>
      <c r="B3" s="71"/>
      <c r="C3" s="1">
        <v>1</v>
      </c>
      <c r="D3" s="1">
        <v>2</v>
      </c>
      <c r="E3" s="1">
        <v>3</v>
      </c>
      <c r="F3" s="1">
        <v>4</v>
      </c>
    </row>
    <row r="4" spans="1:6" ht="45" x14ac:dyDescent="0.25">
      <c r="A4" s="72" t="s">
        <v>171</v>
      </c>
      <c r="B4" s="1">
        <v>1</v>
      </c>
      <c r="C4" s="2" t="s">
        <v>172</v>
      </c>
      <c r="D4" s="2" t="s">
        <v>172</v>
      </c>
      <c r="E4" s="3" t="s">
        <v>173</v>
      </c>
      <c r="F4" s="3" t="s">
        <v>173</v>
      </c>
    </row>
    <row r="5" spans="1:6" ht="45" x14ac:dyDescent="0.25">
      <c r="A5" s="72"/>
      <c r="B5" s="1">
        <v>2</v>
      </c>
      <c r="C5" s="2" t="s">
        <v>172</v>
      </c>
      <c r="D5" s="3" t="s">
        <v>173</v>
      </c>
      <c r="E5" s="3" t="s">
        <v>173</v>
      </c>
      <c r="F5" s="4" t="s">
        <v>174</v>
      </c>
    </row>
    <row r="6" spans="1:6" ht="45" x14ac:dyDescent="0.25">
      <c r="A6" s="72"/>
      <c r="B6" s="1">
        <v>3</v>
      </c>
      <c r="C6" s="3" t="s">
        <v>173</v>
      </c>
      <c r="D6" s="3" t="s">
        <v>173</v>
      </c>
      <c r="E6" s="4" t="s">
        <v>174</v>
      </c>
      <c r="F6" s="5" t="s">
        <v>175</v>
      </c>
    </row>
    <row r="7" spans="1:6" ht="45" x14ac:dyDescent="0.25">
      <c r="A7" s="72"/>
      <c r="B7" s="1">
        <v>4</v>
      </c>
      <c r="C7" s="3" t="s">
        <v>173</v>
      </c>
      <c r="D7" s="4" t="s">
        <v>174</v>
      </c>
      <c r="E7" s="5" t="s">
        <v>175</v>
      </c>
      <c r="F7" s="5" t="s">
        <v>175</v>
      </c>
    </row>
  </sheetData>
  <mergeCells count="3">
    <mergeCell ref="A2:B3"/>
    <mergeCell ref="C2:F2"/>
    <mergeCell ref="A4:A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</dc:creator>
  <cp:lastModifiedBy>Planeacion Conservatorio del Tolima</cp:lastModifiedBy>
  <dcterms:created xsi:type="dcterms:W3CDTF">2020-03-30T19:31:36Z</dcterms:created>
  <dcterms:modified xsi:type="dcterms:W3CDTF">2024-02-23T21:54:36Z</dcterms:modified>
</cp:coreProperties>
</file>